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Ntloana.M\SCM\Travel and Accomodation\Travel Management Tender\"/>
    </mc:Choice>
  </mc:AlternateContent>
  <bookViews>
    <workbookView xWindow="0" yWindow="0" windowWidth="19200" windowHeight="6760" tabRatio="653" activeTab="1"/>
  </bookViews>
  <sheets>
    <sheet name="COVER SHEET" sheetId="1" r:id="rId1"/>
    <sheet name=" 1. TRANSACTION FEE ONSITE" sheetId="2" r:id="rId2"/>
    <sheet name="Price Declaration " sheetId="3" r:id="rId3"/>
  </sheets>
  <definedNames>
    <definedName name="AA">#REF!</definedName>
    <definedName name="Answers_to_Template4_Q">#REF!</definedName>
    <definedName name="Cost_Changes">#REF!</definedName>
    <definedName name="EE">#REF!</definedName>
    <definedName name="Names_cells">#REF!</definedName>
    <definedName name="_xlnm.Print_Area" localSheetId="1">' 1. TRANSACTION FEE ONSITE'!$A$1:$F$27</definedName>
    <definedName name="_xlnm.Print_Area" localSheetId="0">'COVER SHEET'!$A$1:$M$44</definedName>
    <definedName name="_xlnm.Print_Area" localSheetId="2">'Price Declaration '!$A$1:$I$42</definedName>
    <definedName name="QQ">#REF!</definedName>
    <definedName name="RR">#REF!</definedName>
    <definedName name="SS">#REF!</definedName>
    <definedName name="TOTAL_E">#REF!</definedName>
    <definedName name="TOTAL_I">#REF!</definedName>
    <definedName name="TOTAL_M">#REF!</definedName>
    <definedName name="TT">#REF!</definedName>
    <definedName name="WW">#REF!</definedName>
    <definedName name="XX">#REF!</definedName>
    <definedName name="Years">#REF!</definedName>
    <definedName name="YY">#REF!</definedName>
    <definedName name="Z_5AB4B99B_942A_452E_A81A_055BE53F3C4D_.wvu.PrintArea" localSheetId="1" hidden="1">' 1. TRANSACTION FEE ONSITE'!$A$1:$F$27</definedName>
    <definedName name="Z_5AB4B99B_942A_452E_A81A_055BE53F3C4D_.wvu.PrintArea" localSheetId="0" hidden="1">'COVER SHEET'!$A$1:$M$44</definedName>
    <definedName name="Z_5AB4B99B_942A_452E_A81A_055BE53F3C4D_.wvu.PrintArea" localSheetId="2" hidden="1">'Price Declaration '!$A$1:$I$42</definedName>
    <definedName name="Z_71F3BE60_8B1E_4A14_954C_C2FD909B6575_.wvu.PrintArea" localSheetId="1" hidden="1">' 1. TRANSACTION FEE ONSITE'!$A$1:$F$27</definedName>
    <definedName name="Z_71F3BE60_8B1E_4A14_954C_C2FD909B6575_.wvu.PrintArea" localSheetId="0" hidden="1">'COVER SHEET'!$A$1:$M$44</definedName>
    <definedName name="Z_71F3BE60_8B1E_4A14_954C_C2FD909B6575_.wvu.PrintArea" localSheetId="2" hidden="1">'Price Declaration '!$A$1:$I$42</definedName>
    <definedName name="Z_AE0E1ACC_BB37_4EDE_B8F9_B0ABF72A6B25_.wvu.PrintArea" localSheetId="1" hidden="1">' 1. TRANSACTION FEE ONSITE'!$A$1:$F$27</definedName>
    <definedName name="Z_AE0E1ACC_BB37_4EDE_B8F9_B0ABF72A6B25_.wvu.PrintArea" localSheetId="0" hidden="1">'COVER SHEET'!$A$1:$M$44</definedName>
    <definedName name="Z_AE0E1ACC_BB37_4EDE_B8F9_B0ABF72A6B25_.wvu.PrintArea" localSheetId="2" hidden="1">'Price Declaration '!$A$1:$I$42</definedName>
    <definedName name="Z_E6F1ED97_2090_4F2E_84B6_D26EB506BBB8_.wvu.PrintArea" localSheetId="1" hidden="1">' 1. TRANSACTION FEE ONSITE'!$A$1:$F$27</definedName>
    <definedName name="Z_E6F1ED97_2090_4F2E_84B6_D26EB506BBB8_.wvu.PrintArea" localSheetId="0" hidden="1">'COVER SHEET'!$A$1:$M$44</definedName>
    <definedName name="Z_E6F1ED97_2090_4F2E_84B6_D26EB506BBB8_.wvu.PrintArea" localSheetId="2" hidden="1">'Price Declaration '!$A$1:$I$42</definedName>
    <definedName name="Z_EEDC33A7_0A12_4A8C_8F6A_27682C953626_.wvu.PrintArea" localSheetId="1" hidden="1">' 1. TRANSACTION FEE ONSITE'!$A$1:$F$27</definedName>
    <definedName name="Z_EEDC33A7_0A12_4A8C_8F6A_27682C953626_.wvu.PrintArea" localSheetId="0" hidden="1">'COVER SHEET'!$A$1:$M$44</definedName>
    <definedName name="Z_EEDC33A7_0A12_4A8C_8F6A_27682C953626_.wvu.PrintArea" localSheetId="2" hidden="1">'Price Declaration '!$A$1:$I$42</definedName>
  </definedNames>
  <calcPr calcId="162913"/>
  <customWorkbookViews>
    <customWorkbookView name="tleane.s - Personal View" guid="{AE0E1ACC-BB37-4EDE-B8F9-B0ABF72A6B25}" mergeInterval="0" personalView="1" maximized="1" xWindow="-8" yWindow="-8" windowWidth="1296" windowHeight="1000" tabRatio="653" activeSheetId="2"/>
    <customWorkbookView name="Lundt.S - Personal View" guid="{5AB4B99B-942A-452E-A81A-055BE53F3C4D}" mergeInterval="0" personalView="1" maximized="1" windowWidth="1276" windowHeight="717" tabRatio="653" activeSheetId="2"/>
    <customWorkbookView name="Moukangwe.D - Personal View" guid="{71F3BE60-8B1E-4A14-954C-C2FD909B6575}" mergeInterval="0" personalView="1" maximized="1" xWindow="-8" yWindow="-8" windowWidth="1296" windowHeight="1000" tabRatio="653" activeSheetId="2"/>
    <customWorkbookView name="Thebe, Neo - Personal View" guid="{EEDC33A7-0A12-4A8C-8F6A-27682C953626}" mergeInterval="0" personalView="1" maximized="1" xWindow="-11" yWindow="-11" windowWidth="1942" windowHeight="1042" tabRatio="653" activeSheetId="2"/>
    <customWorkbookView name="Ntloana, Manku - Personal View" guid="{E6F1ED97-2090-4F2E-84B6-D26EB506BBB8}" mergeInterval="0" personalView="1" maximized="1" xWindow="-11" yWindow="-11" windowWidth="1942" windowHeight="1042" tabRatio="653" activeSheetId="2"/>
  </customWorkbookViews>
</workbook>
</file>

<file path=xl/calcChain.xml><?xml version="1.0" encoding="utf-8"?>
<calcChain xmlns="http://schemas.openxmlformats.org/spreadsheetml/2006/main">
  <c r="E23" i="2" l="1"/>
  <c r="F23" i="2" s="1"/>
  <c r="E22" i="2"/>
  <c r="F22" i="2" s="1"/>
  <c r="E21" i="2"/>
  <c r="F21" i="2" s="1"/>
  <c r="E20" i="2"/>
  <c r="F20" i="2" s="1"/>
  <c r="E19" i="2"/>
  <c r="E18" i="2"/>
  <c r="E17" i="2"/>
  <c r="E16" i="2"/>
  <c r="F16" i="2" s="1"/>
  <c r="E15" i="2"/>
  <c r="F15" i="2" s="1"/>
  <c r="E14" i="2"/>
  <c r="C24" i="2" l="1"/>
  <c r="F18" i="2" l="1"/>
  <c r="C8" i="3" l="1"/>
  <c r="F17" i="2" l="1"/>
  <c r="F19" i="2"/>
  <c r="F14" i="2"/>
  <c r="C7" i="2"/>
  <c r="F24" i="2" l="1"/>
  <c r="A19" i="3"/>
</calcChain>
</file>

<file path=xl/sharedStrings.xml><?xml version="1.0" encoding="utf-8"?>
<sst xmlns="http://schemas.openxmlformats.org/spreadsheetml/2006/main" count="71" uniqueCount="65">
  <si>
    <t>PRICING SUBMISSION</t>
  </si>
  <si>
    <t>BIDDER NAME</t>
  </si>
  <si>
    <t>Tel No: ……………………………………….</t>
  </si>
  <si>
    <t>Fax No: ……………………………………….</t>
  </si>
  <si>
    <t>Cell No: ……………………………………….</t>
  </si>
  <si>
    <t>Dear Sir/Madam,</t>
  </si>
  <si>
    <t>Price Declaration</t>
  </si>
  <si>
    <t>Total</t>
  </si>
  <si>
    <t>RFP NO:</t>
  </si>
  <si>
    <t>RFP NAME:</t>
  </si>
  <si>
    <t>PRICE INSTRUCTIONS</t>
  </si>
  <si>
    <t>2.1.2 Bidders must sign all paper copies of their Pricing Schedule.</t>
  </si>
  <si>
    <t>ITEM</t>
  </si>
  <si>
    <t>Car Rental – Domestic</t>
  </si>
  <si>
    <t>Unit Price
(excl VAT)</t>
  </si>
  <si>
    <t>Transaction Type</t>
  </si>
  <si>
    <t>Unit Price
(incl VAT)</t>
  </si>
  <si>
    <t>TOTAL Price
(incl VAT)</t>
  </si>
  <si>
    <t>TRADITIONAL BOOKINGS</t>
  </si>
  <si>
    <t>1.1  TRANSACTION FEES</t>
  </si>
  <si>
    <t>TEMPLATE 1: TRANSACTION FEE MODEL</t>
  </si>
  <si>
    <t>ON-SITE SERVICES</t>
  </si>
  <si>
    <t>1.  STRUCTURE OF THE TENDER</t>
  </si>
  <si>
    <t>2.  GENERAL INSTRUCTIONS FOR COMPLETING THE PRICING SCHEDULE TEMPLATES</t>
  </si>
  <si>
    <t>2.1  Tender submission format</t>
  </si>
  <si>
    <t>2.2  Input spreadsheets</t>
  </si>
  <si>
    <t>2.3  Currency and VAT</t>
  </si>
  <si>
    <t>Template 1: Transaction Fee (On-Site)</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</si>
  <si>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</si>
  <si>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</si>
  <si>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</si>
  <si>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</si>
  <si>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</si>
  <si>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</si>
  <si>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</si>
  <si>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t>Email:………………………………………….</t>
  </si>
  <si>
    <t>ANNEXURE A3</t>
  </si>
  <si>
    <t>2.2.1 The Pricing Schedule templates are contained within the one (1) Excel Workbook</t>
  </si>
  <si>
    <t>2.2.2 Bidders must not  make any changes to the spreadsheets or change the formatting of the Pricing Schedule.</t>
  </si>
  <si>
    <t>2.3.1 All Bidders’ pricing must be quoted in South African Rands (ZAR).</t>
  </si>
  <si>
    <t>PRICE THAT WILL BE USED FOR EVALUATION PURPOSES</t>
  </si>
  <si>
    <t xml:space="preserve">DBE </t>
  </si>
  <si>
    <r>
      <t xml:space="preserve">2.1.1 Bidders must submit  a paper copy </t>
    </r>
    <r>
      <rPr>
        <sz val="11"/>
        <rFont val="Arial"/>
        <family val="2"/>
      </rPr>
      <t xml:space="preserve">of the Pricing Schedule. </t>
    </r>
  </si>
  <si>
    <t>Estimated Volume
per annum</t>
  </si>
  <si>
    <r>
      <t xml:space="preserve">2.3.2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</si>
  <si>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2.1.3 Bidders must complete and submit the templates attached, which is onsite transactional fee (no online bookings)</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</si>
  <si>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theme="1"/>
        <rFont val="Arial"/>
        <family val="2"/>
      </rPr>
      <t>ON-SITE</t>
    </r>
    <r>
      <rPr>
        <b/>
        <sz val="10"/>
        <color rgb="FF00B0F0"/>
        <rFont val="Arial"/>
        <family val="2"/>
      </rPr>
      <t xml:space="preserve"> </t>
    </r>
    <r>
      <rPr>
        <sz val="10"/>
        <rFont val="Arial"/>
        <family val="2"/>
      </rPr>
      <t>travel management service to the</t>
    </r>
    <r>
      <rPr>
        <sz val="10"/>
        <color theme="1"/>
        <rFont val="Arial"/>
        <family val="2"/>
      </rPr>
      <t xml:space="preserve"> </t>
    </r>
    <r>
      <rPr>
        <b/>
        <sz val="10"/>
        <color theme="1"/>
        <rFont val="Arial"/>
        <family val="2"/>
      </rPr>
      <t>DBE</t>
    </r>
    <r>
      <rPr>
        <sz val="10"/>
        <color theme="1"/>
        <rFont val="Arial"/>
        <family val="2"/>
      </rPr>
      <t xml:space="preserve"> </t>
    </r>
    <r>
      <rPr>
        <sz val="10"/>
        <rFont val="Arial"/>
        <family val="2"/>
      </rPr>
      <t>at the following total amounts (including VAT)</t>
    </r>
  </si>
  <si>
    <r>
      <t xml:space="preserve">We undertake to hold this offer open for acceptance for a period of </t>
    </r>
    <r>
      <rPr>
        <b/>
        <sz val="10"/>
        <color theme="1"/>
        <rFont val="Arial"/>
        <family val="2"/>
      </rPr>
      <t>180 days</t>
    </r>
    <r>
      <rPr>
        <sz val="10"/>
        <rFont val="Arial"/>
        <family val="2"/>
      </rPr>
      <t xml:space="preserve"> from the date of submission of offers. We further undertake that upon final acceptance of our offer and the bank guarantee provided, we will commence with the provision of service when required to do so by the </t>
    </r>
    <r>
      <rPr>
        <b/>
        <sz val="10"/>
        <color theme="1"/>
        <rFont val="Arial"/>
        <family val="2"/>
      </rPr>
      <t>DBE</t>
    </r>
  </si>
  <si>
    <r>
      <t xml:space="preserve">We understand that </t>
    </r>
    <r>
      <rPr>
        <b/>
        <sz val="10"/>
        <color theme="1"/>
        <rFont val="Arial"/>
        <family val="2"/>
      </rPr>
      <t>DBE</t>
    </r>
    <r>
      <rPr>
        <sz val="10"/>
        <rFont val="Arial"/>
        <family val="2"/>
      </rPr>
      <t xml:space="preserve"> are not bound to accept the lowest or any offer and that we must bear all costs which we have incurred in connection with preparing and submitting this bid.</t>
    </r>
  </si>
  <si>
    <t xml:space="preserve">FOR AND ON BEHALF OF: </t>
  </si>
  <si>
    <t>2.1.4 Bidders must reference RFP/BID main document section 4.3 for current travel volumes.</t>
  </si>
  <si>
    <t>Insurance (International travel)</t>
  </si>
  <si>
    <t>Shuttle Services - Domestic</t>
  </si>
  <si>
    <t>Parking</t>
  </si>
  <si>
    <t>Train Bookings</t>
  </si>
  <si>
    <t>Accomodation - Domestic</t>
  </si>
  <si>
    <t>Air Travel - Domestic</t>
  </si>
  <si>
    <t xml:space="preserve">APPOINTMENT OF A TRAVEL MANAGEMENT COMPANY (TMC) TO PROVIDE TRAVEL AND ACCOMMODATION  SERVICES FOR THE DEPARTMENT OF BASIC EDUCATION (DBE) FOR A PERIOD OF THREE (3) YEARS </t>
  </si>
  <si>
    <t xml:space="preserve">APPOINTMENT OF A TRAVEL MANAGEMENT COMPANY (TMC) TO PROVIDE TRAVEL AND ACCOMODATION SERVICES FOR THE DEPARTMENT OF BASIC EDUCATION (DBE) FOR A PERIOD OF 3 YEARS </t>
  </si>
  <si>
    <t xml:space="preserve">APPOINTMENT OF TRAVEL MANAGEMENT COMPANY (TMC) TO PROVIDE TRAVEL &amp; ACCOMMODATION SERVICES FOR DEPARTMENT OF BASIC EDUCATION (DBE) FOR A PERIOD OF  3 YEARS </t>
  </si>
  <si>
    <t>2.1.5 Pricing must be inclusive of VAT and contract price adjustments will be done annually on the anniversary of the contract start date.</t>
  </si>
  <si>
    <r>
      <t xml:space="preserve">This spreadsheet for </t>
    </r>
    <r>
      <rPr>
        <b/>
        <sz val="11"/>
        <color theme="1"/>
        <rFont val="Arial"/>
        <family val="2"/>
      </rPr>
      <t>BID : DBE 187</t>
    </r>
    <r>
      <rPr>
        <sz val="11"/>
        <color theme="1"/>
        <rFont val="Arial"/>
        <family val="2"/>
      </rPr>
      <t xml:space="preserve">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</si>
  <si>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 xml:space="preserve">Accomodation - Regional &amp; International </t>
  </si>
  <si>
    <t>After Hours Service</t>
  </si>
  <si>
    <t>Air Travel - Regional and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</si>
</sst>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1"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rgb="FF00B0F0"/>
      <name val="Arial"/>
      <family val="2"/>
    </font>
    <font>
      <b/>
      <sz val="10"/>
      <color theme="0"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1"/>
      <color theme="1"/>
      <name val="Arial"/>
      <family val="2"/>
    </font>
    <font>
      <b/>
      <sz val="10"/>
      <color theme="1"/>
      <name val="Arial"/>
      <family val="2"/>
    </font>
    <font>
      <sz val="10"/>
      <color theme="1"/>
      <name val="Arial"/>
      <family val="2"/>
    </font>
    <font>
      <b/>
      <sz val="11"/>
      <color theme="1"/>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150">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3" borderId="0" xfId="0" applyFont="1" applyFill="1" applyBorder="1" applyAlignment="1">
      <alignment horizontal="center"/>
    </xf>
    <xf numFmtId="0" fontId="8" fillId="3" borderId="18" xfId="0" applyFont="1" applyFill="1" applyBorder="1"/>
    <xf numFmtId="0" fontId="8" fillId="0" borderId="19" xfId="0" applyFont="1" applyBorder="1" applyAlignment="1">
      <alignment horizontal="center"/>
    </xf>
    <xf numFmtId="0" fontId="8" fillId="3" borderId="23"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164" fontId="8" fillId="6" borderId="0" xfId="1" applyFont="1" applyFill="1" applyBorder="1"/>
    <xf numFmtId="0" fontId="8" fillId="3" borderId="17" xfId="0" applyFont="1" applyFill="1" applyBorder="1" applyAlignment="1">
      <alignment horizontal="center"/>
    </xf>
    <xf numFmtId="0" fontId="8" fillId="3" borderId="19" xfId="0" applyFont="1" applyFill="1" applyBorder="1" applyAlignment="1">
      <alignment horizontal="center"/>
    </xf>
    <xf numFmtId="0" fontId="6" fillId="4" borderId="21" xfId="0" applyFont="1" applyFill="1" applyBorder="1" applyAlignment="1">
      <alignment horizontal="center" wrapText="1"/>
    </xf>
    <xf numFmtId="0" fontId="6" fillId="0" borderId="20" xfId="0" applyFont="1" applyBorder="1" applyAlignment="1">
      <alignment horizontal="center"/>
    </xf>
    <xf numFmtId="0" fontId="8" fillId="3" borderId="22" xfId="0" applyFont="1" applyFill="1" applyBorder="1" applyAlignment="1">
      <alignment horizontal="center"/>
    </xf>
    <xf numFmtId="0" fontId="8" fillId="0" borderId="0" xfId="0" applyFont="1" applyAlignment="1">
      <alignment horizontal="center"/>
    </xf>
    <xf numFmtId="0" fontId="6" fillId="3" borderId="19" xfId="0" applyFont="1" applyFill="1" applyBorder="1" applyAlignment="1">
      <alignment horizontal="left"/>
    </xf>
    <xf numFmtId="0" fontId="8" fillId="0" borderId="0" xfId="0" applyFont="1" applyFill="1"/>
    <xf numFmtId="164" fontId="6" fillId="5" borderId="15" xfId="1" applyFont="1" applyFill="1" applyBorder="1"/>
    <xf numFmtId="0" fontId="14" fillId="3" borderId="0" xfId="0" applyFont="1" applyFill="1" applyBorder="1" applyAlignment="1">
      <alignment horizontal="left" vertical="center" wrapText="1"/>
    </xf>
    <xf numFmtId="164" fontId="15" fillId="3" borderId="0" xfId="1" applyFont="1" applyFill="1" applyBorder="1" applyAlignment="1">
      <alignment vertical="center"/>
    </xf>
    <xf numFmtId="0" fontId="8" fillId="0" borderId="0" xfId="0" applyFont="1"/>
    <xf numFmtId="2" fontId="6" fillId="0" borderId="2" xfId="0" applyNumberFormat="1" applyFont="1" applyBorder="1"/>
    <xf numFmtId="1" fontId="6" fillId="7" borderId="16" xfId="0" applyNumberFormat="1" applyFont="1" applyFill="1" applyBorder="1" applyAlignment="1">
      <alignment horizontal="center"/>
    </xf>
    <xf numFmtId="0" fontId="8" fillId="0" borderId="0" xfId="0" applyFont="1"/>
    <xf numFmtId="0" fontId="8" fillId="0" borderId="0" xfId="0" applyFont="1"/>
    <xf numFmtId="0" fontId="8" fillId="0" borderId="0" xfId="0" applyFont="1"/>
    <xf numFmtId="0" fontId="6" fillId="4" borderId="30" xfId="0" applyFont="1" applyFill="1" applyBorder="1" applyAlignment="1">
      <alignment horizontal="center" wrapText="1"/>
    </xf>
    <xf numFmtId="164" fontId="6" fillId="5" borderId="14" xfId="1" applyFont="1" applyFill="1" applyBorder="1"/>
    <xf numFmtId="164" fontId="6" fillId="0" borderId="31" xfId="1" applyFont="1" applyBorder="1"/>
    <xf numFmtId="164" fontId="8" fillId="0" borderId="1" xfId="1" applyFont="1" applyBorder="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9" fillId="3" borderId="3" xfId="0" applyFont="1" applyFill="1" applyBorder="1" applyAlignment="1">
      <alignment wrapText="1"/>
    </xf>
    <xf numFmtId="0" fontId="9" fillId="3" borderId="0" xfId="0" applyFont="1" applyFill="1" applyBorder="1" applyAlignment="1">
      <alignment wrapText="1"/>
    </xf>
    <xf numFmtId="0" fontId="9"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9" fillId="3" borderId="3" xfId="0" applyFont="1" applyFill="1" applyBorder="1"/>
    <xf numFmtId="0" fontId="9" fillId="3" borderId="0" xfId="0" applyFont="1" applyFill="1" applyBorder="1"/>
    <xf numFmtId="0" fontId="9"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8" fillId="3" borderId="3" xfId="0" applyFont="1" applyFill="1" applyBorder="1" applyAlignment="1">
      <alignment horizontal="left" wrapText="1"/>
    </xf>
    <xf numFmtId="0" fontId="8" fillId="3" borderId="0" xfId="0" applyFont="1" applyFill="1" applyBorder="1" applyAlignment="1">
      <alignment horizontal="left" wrapText="1"/>
    </xf>
    <xf numFmtId="0" fontId="8" fillId="3" borderId="8" xfId="0" applyFont="1" applyFill="1" applyBorder="1" applyAlignment="1">
      <alignment horizontal="left" wrapText="1"/>
    </xf>
    <xf numFmtId="0" fontId="13"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17" fillId="3" borderId="3" xfId="0" applyFont="1" applyFill="1" applyBorder="1" applyAlignment="1">
      <alignment wrapText="1"/>
    </xf>
    <xf numFmtId="0" fontId="17" fillId="3" borderId="0" xfId="0" applyFont="1" applyFill="1" applyBorder="1" applyAlignment="1">
      <alignment wrapText="1"/>
    </xf>
    <xf numFmtId="0" fontId="17" fillId="3" borderId="8" xfId="0" applyFont="1" applyFill="1" applyBorder="1" applyAlignment="1">
      <alignment wrapText="1"/>
    </xf>
    <xf numFmtId="164" fontId="15" fillId="3" borderId="9" xfId="1" applyFont="1" applyFill="1" applyBorder="1" applyAlignment="1">
      <alignment vertical="center"/>
    </xf>
    <xf numFmtId="164" fontId="15" fillId="3" borderId="15" xfId="1" applyFont="1" applyFill="1" applyBorder="1" applyAlignment="1">
      <alignment vertical="center"/>
    </xf>
    <xf numFmtId="0" fontId="14" fillId="3" borderId="9"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7" fillId="3" borderId="18" xfId="0" applyFont="1" applyFill="1" applyBorder="1" applyAlignment="1">
      <alignment horizontal="center"/>
    </xf>
    <xf numFmtId="0" fontId="6" fillId="3" borderId="18" xfId="0" applyFont="1" applyFill="1" applyBorder="1" applyAlignment="1">
      <alignment horizontal="center"/>
    </xf>
    <xf numFmtId="0" fontId="6" fillId="3" borderId="0" xfId="0" applyFont="1" applyFill="1" applyBorder="1" applyAlignment="1">
      <alignment horizontal="center"/>
    </xf>
    <xf numFmtId="0" fontId="10" fillId="3" borderId="0"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0"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2" fillId="3" borderId="9" xfId="0" applyFont="1" applyFill="1" applyBorder="1" applyAlignment="1">
      <alignment horizontal="left"/>
    </xf>
    <xf numFmtId="0" fontId="12" fillId="3" borderId="15" xfId="0" applyFont="1" applyFill="1" applyBorder="1" applyAlignment="1">
      <alignment horizontal="left"/>
    </xf>
    <xf numFmtId="0" fontId="12"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3" xfId="0" applyFill="1" applyBorder="1"/>
    <xf numFmtId="0" fontId="0" fillId="3" borderId="0" xfId="0" applyFill="1" applyBorder="1"/>
    <xf numFmtId="0" fontId="0" fillId="3" borderId="8" xfId="0" applyFill="1" applyBorder="1"/>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xf numFmtId="0" fontId="2" fillId="4" borderId="2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457199</xdr:colOff>
      <xdr:row>1</xdr:row>
      <xdr:rowOff>203200</xdr:rowOff>
    </xdr:from>
    <xdr:to>
      <xdr:col>8</xdr:col>
      <xdr:colOff>601979</xdr:colOff>
      <xdr:row>10</xdr:row>
      <xdr:rowOff>114935</xdr:rowOff>
    </xdr:to>
    <xdr:pic>
      <xdr:nvPicPr>
        <xdr:cNvPr id="10" name="Picture 9" descr="C:\Users\Lundt.s\Documents\222 Struben\DBE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399" y="372533"/>
          <a:ext cx="3802380" cy="14865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93133</xdr:colOff>
      <xdr:row>0</xdr:row>
      <xdr:rowOff>76200</xdr:rowOff>
    </xdr:from>
    <xdr:to>
      <xdr:col>1</xdr:col>
      <xdr:colOff>2345266</xdr:colOff>
      <xdr:row>5</xdr:row>
      <xdr:rowOff>157269</xdr:rowOff>
    </xdr:to>
    <xdr:pic>
      <xdr:nvPicPr>
        <xdr:cNvPr id="14" name="Picture 13" descr="C:\Users\Lundt.s\Documents\222 Struben\DBE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33" y="76200"/>
          <a:ext cx="2844800" cy="107166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76201</xdr:colOff>
      <xdr:row>0</xdr:row>
      <xdr:rowOff>33868</xdr:rowOff>
    </xdr:from>
    <xdr:to>
      <xdr:col>5</xdr:col>
      <xdr:colOff>118533</xdr:colOff>
      <xdr:row>6</xdr:row>
      <xdr:rowOff>135468</xdr:rowOff>
    </xdr:to>
    <xdr:pic>
      <xdr:nvPicPr>
        <xdr:cNvPr id="11" name="Picture 10" descr="C:\Users\Lundt.s\Documents\222 Struben\DBE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934" y="33868"/>
          <a:ext cx="3149599" cy="1117600"/>
        </a:xfrm>
        <a:prstGeom prst="rect">
          <a:avLst/>
        </a:prstGeom>
        <a:noFill/>
        <a:ln>
          <a:noFill/>
        </a:ln>
      </xdr:spPr>
    </xdr:pic>
    <xdr:clientData/>
  </xdr:twoCellAnchor>
</xdr:wsDr>
</file>

<file path=xl/revisions/_rels/revisionHeaders.xml.rels><?xml version="1.0" encoding="UTF-8" standalone="yes"?>
<Relationships xmlns="http://schemas.openxmlformats.org/package/2006/relationships"><Relationship Id="rId39" Type="http://schemas.openxmlformats.org/officeDocument/2006/relationships/revisionLog" Target="revisionLog5.xml"/><Relationship Id="rId34" Type="http://schemas.openxmlformats.org/officeDocument/2006/relationships/revisionLog" Target="NULL"/><Relationship Id="rId33" Type="http://schemas.openxmlformats.org/officeDocument/2006/relationships/revisionLog" Target="NULL"/><Relationship Id="rId38" Type="http://schemas.openxmlformats.org/officeDocument/2006/relationships/revisionLog" Target="revisionLog4.xml"/><Relationship Id="rId29" Type="http://schemas.openxmlformats.org/officeDocument/2006/relationships/revisionLog" Target="NULL"/><Relationship Id="rId32" Type="http://schemas.openxmlformats.org/officeDocument/2006/relationships/revisionLog" Target="NULL"/><Relationship Id="rId37" Type="http://schemas.openxmlformats.org/officeDocument/2006/relationships/revisionLog" Target="revisionLog3.xml"/><Relationship Id="rId28" Type="http://schemas.openxmlformats.org/officeDocument/2006/relationships/revisionLog" Target="NULL"/><Relationship Id="rId36" Type="http://schemas.openxmlformats.org/officeDocument/2006/relationships/revisionLog" Target="revisionLog1.xml"/><Relationship Id="rId31" Type="http://schemas.openxmlformats.org/officeDocument/2006/relationships/revisionLog" Target="NULL"/><Relationship Id="rId30" Type="http://schemas.openxmlformats.org/officeDocument/2006/relationships/revisionLog" Target="NULL"/><Relationship Id="rId27" Type="http://schemas.openxmlformats.org/officeDocument/2006/relationships/revisionLog" Target="NULL"/><Relationship Id="rId35"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5A0E818-F6A1-44AA-AC1B-3CE79388DCB4}" diskRevisions="1" revisionId="328">
  <header guid="{046FFF2A-05BC-4E2C-9A54-3AC2942ADD03}" dateTime="2023-04-17T18:28:12" maxSheetId="4" userName="Ntloana, Manku" r:id="rId27" minRId="208" maxRId="222">
    <sheetIdMap count="3">
      <sheetId val="1"/>
      <sheetId val="2"/>
      <sheetId val="3"/>
    </sheetIdMap>
  </header>
  <header guid="{74885A48-62D8-495F-BD2A-89D216A3866D}" dateTime="2023-04-17T19:13:02" maxSheetId="4" userName="Ntloana, Manku" r:id="rId28" minRId="223">
    <sheetIdMap count="3">
      <sheetId val="1"/>
      <sheetId val="2"/>
      <sheetId val="3"/>
    </sheetIdMap>
  </header>
  <header guid="{5523F843-53BE-44B7-A341-A314CC4893F1}" dateTime="2023-04-17T19:16:32" maxSheetId="4" userName="Ntloana, Manku" r:id="rId29" minRId="227">
    <sheetIdMap count="3">
      <sheetId val="1"/>
      <sheetId val="2"/>
      <sheetId val="3"/>
    </sheetIdMap>
  </header>
  <header guid="{A11A78D3-2EA0-4056-A964-97ADBCBBDFE3}" dateTime="2023-04-17T19:19:16" maxSheetId="4" userName="Ntloana, Manku" r:id="rId30" minRId="231">
    <sheetIdMap count="3">
      <sheetId val="1"/>
      <sheetId val="2"/>
      <sheetId val="3"/>
    </sheetIdMap>
  </header>
  <header guid="{A0D3834C-8A96-440B-B48D-1B0B1505DE93}" dateTime="2023-04-18T16:08:23" maxSheetId="4" userName="Ntloana, Manku" r:id="rId31" minRId="235">
    <sheetIdMap count="3">
      <sheetId val="1"/>
      <sheetId val="2"/>
      <sheetId val="3"/>
    </sheetIdMap>
  </header>
  <header guid="{F6328F15-EFF6-4CB7-B96A-8B9F7F34FA85}" dateTime="2023-04-18T16:30:01" maxSheetId="4" userName="Ntloana, Manku" r:id="rId32" minRId="239" maxRId="252">
    <sheetIdMap count="3">
      <sheetId val="1"/>
      <sheetId val="2"/>
      <sheetId val="3"/>
    </sheetIdMap>
  </header>
  <header guid="{ADD33448-DE49-4E39-B74C-94DE17FCC461}" dateTime="2023-04-18T16:41:05" maxSheetId="4" userName="Ntloana, Manku" r:id="rId33" minRId="253">
    <sheetIdMap count="3">
      <sheetId val="1"/>
      <sheetId val="2"/>
      <sheetId val="3"/>
    </sheetIdMap>
  </header>
  <header guid="{ED388331-0727-491A-B94A-4FF0A7FD6B4E}" dateTime="2023-04-18T16:43:48" maxSheetId="4" userName="Ntloana, Manku" r:id="rId34">
    <sheetIdMap count="3">
      <sheetId val="1"/>
      <sheetId val="2"/>
      <sheetId val="3"/>
    </sheetIdMap>
  </header>
  <header guid="{4D079F56-F1F5-49BD-B743-1D11BA6FCDB8}" dateTime="2023-04-23T22:14:19" maxSheetId="4" userName="Ntloana, Manku" r:id="rId35" minRId="257" maxRId="281">
    <sheetIdMap count="3">
      <sheetId val="1"/>
      <sheetId val="2"/>
      <sheetId val="3"/>
    </sheetIdMap>
  </header>
  <header guid="{873B0B8B-735A-4F93-BA3D-56B7E9C9D9E4}" dateTime="2023-04-24T09:13:11" maxSheetId="4" userName="Ntloana, Manku" r:id="rId36" minRId="282" maxRId="285">
    <sheetIdMap count="3">
      <sheetId val="1"/>
      <sheetId val="2"/>
      <sheetId val="3"/>
    </sheetIdMap>
  </header>
  <header guid="{BFAA4664-B785-4129-962A-F649416F58FC}" dateTime="2023-04-25T13:50:50" maxSheetId="4" userName="Ntloana, Manku" r:id="rId37" minRId="286" maxRId="312">
    <sheetIdMap count="3">
      <sheetId val="1"/>
      <sheetId val="2"/>
      <sheetId val="3"/>
    </sheetIdMap>
  </header>
  <header guid="{7EF1E65D-9A41-4AD4-B835-182E8C5F56E9}" dateTime="2023-04-25T16:21:47" maxSheetId="4" userName="Ntloana, Manku" r:id="rId38" minRId="316" maxRId="325">
    <sheetIdMap count="3">
      <sheetId val="1"/>
      <sheetId val="2"/>
      <sheetId val="3"/>
    </sheetIdMap>
  </header>
  <header guid="{15A0E818-F6A1-44AA-AC1B-3CE79388DCB4}" dateTime="2023-04-25T16:23:25" maxSheetId="4" userName="Ntloana, Manku" r:id="rId3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 sId="2" numFmtId="4">
    <oc r="C16">
      <v>8</v>
    </oc>
    <nc r="C16">
      <v>2198</v>
    </nc>
  </rcc>
  <rcc rId="283" sId="2" numFmtId="4">
    <oc r="C17">
      <v>8</v>
    </oc>
    <nc r="C17">
      <v>2198</v>
    </nc>
  </rcc>
  <rcc rId="284" sId="2" numFmtId="4">
    <oc r="C20">
      <v>4380</v>
    </oc>
    <nc r="C20">
      <v>10574</v>
    </nc>
  </rcc>
  <rrc rId="285" sId="2" ref="A26:XFD26" action="deleteRow">
    <undo index="0" exp="area" dr="F14:F26" r="F27" sId="2"/>
    <undo index="0" exp="area" dr="C14:C26" r="C27" sId="2"/>
    <rfmt sheetId="2" xfDxf="1" sqref="A26:XFD26" start="0" length="0">
      <dxf>
        <font>
          <sz val="11"/>
        </font>
      </dxf>
    </rfmt>
    <rcc rId="0" sId="2" dxf="1">
      <nc r="A26">
        <v>14</v>
      </nc>
      <ndxf>
        <alignment horizontal="center" vertical="top" readingOrder="0"/>
        <border outline="0">
          <left style="thick">
            <color auto="1"/>
          </left>
        </border>
      </ndxf>
    </rcc>
    <rcc rId="0" sId="2" dxf="1">
      <nc r="B26" t="inlineStr">
        <is>
          <t>Transfers</t>
        </is>
      </nc>
      <ndxf>
        <alignment horizontal="justify" vertical="center" wrapText="1" readingOrder="0"/>
      </ndxf>
    </rcc>
    <rcc rId="0" sId="2" dxf="1" numFmtId="4">
      <nc r="C26">
        <v>10574</v>
      </nc>
      <ndxf>
        <font>
          <b/>
          <sz val="11"/>
        </font>
        <numFmt numFmtId="1" formatCode="0"/>
        <fill>
          <patternFill patternType="solid">
            <bgColor theme="9" tint="-0.249977111117893"/>
          </patternFill>
        </fill>
        <alignment horizontal="center" vertical="top" readingOrder="0"/>
        <border outline="0">
          <left style="medium">
            <color indexed="64"/>
          </left>
          <right style="medium">
            <color indexed="64"/>
          </right>
        </border>
      </ndxf>
    </rcc>
    <rfmt sheetId="2" s="1" sqref="D26" start="0" length="0">
      <dxf>
        <numFmt numFmtId="164" formatCode="_ &quot;R&quot;\ * #,##0.00_ ;_ &quot;R&quot;\ * \-#,##0.00_ ;_ &quot;R&quot;\ * &quot;-&quot;??_ ;_ @_ "/>
        <fill>
          <patternFill patternType="solid">
            <bgColor rgb="FF92D050"/>
          </patternFill>
        </fill>
      </dxf>
    </rfmt>
    <rcc rId="0" sId="2" s="1" dxf="1">
      <nc r="E26">
        <f>D26*1.15</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cc rId="0" sId="2" s="1" dxf="1">
      <nc r="F26">
        <f>E26*C26</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 sId="2" numFmtId="34">
    <nc r="D14">
      <v>45</v>
    </nc>
  </rcc>
  <rcc rId="258" sId="2">
    <oc r="F15">
      <f>E15*1.14</f>
    </oc>
    <nc r="F15">
      <f>E15*C15</f>
    </nc>
  </rcc>
  <rcc rId="259" sId="2">
    <oc r="F17">
      <f>E17*1.14</f>
    </oc>
    <nc r="F17">
      <f>E17*C17</f>
    </nc>
  </rcc>
  <rcc rId="260" sId="2">
    <oc r="F18">
      <f>E18*1.15</f>
    </oc>
    <nc r="F18">
      <f>E18*C18</f>
    </nc>
  </rcc>
  <rcc rId="261" sId="2">
    <oc r="F16">
      <f>E16*1.14</f>
    </oc>
    <nc r="F16">
      <f>E16*C16</f>
    </nc>
  </rcc>
  <rcc rId="262" sId="2">
    <oc r="F22">
      <f>E22*1.14</f>
    </oc>
    <nc r="F22">
      <f>E22*C22</f>
    </nc>
  </rcc>
  <rcc rId="263" sId="2">
    <oc r="F24">
      <f>E24*1.14</f>
    </oc>
    <nc r="F24">
      <f>E24*C24</f>
    </nc>
  </rcc>
  <rcc rId="264" sId="2">
    <oc r="F25">
      <f>E25*1.14</f>
    </oc>
    <nc r="F25">
      <f>E25*C25</f>
    </nc>
  </rcc>
  <rcc rId="265" sId="2">
    <oc r="F26">
      <f>E26*1.14</f>
    </oc>
    <nc r="F26">
      <f>E26*C26</f>
    </nc>
  </rcc>
  <rcc rId="266" sId="2">
    <oc r="F23">
      <f>E23*C23</f>
    </oc>
    <nc r="F23">
      <f>E23*C23</f>
    </nc>
  </rcc>
  <rcc rId="267" sId="2">
    <oc r="F27">
      <f>SUM(F14:F23)</f>
    </oc>
    <nc r="F27">
      <f>SUM(F14:F26)</f>
    </nc>
  </rcc>
  <rcc rId="268" sId="2" numFmtId="34">
    <nc r="D14">
      <v>50</v>
    </nc>
  </rcc>
  <rcc rId="269" sId="2" numFmtId="34">
    <nc r="D15">
      <v>50</v>
    </nc>
  </rcc>
  <rcc rId="270" sId="2" numFmtId="34">
    <nc r="D16">
      <v>50</v>
    </nc>
  </rcc>
  <rcc rId="271" sId="2" numFmtId="34">
    <nc r="D17">
      <v>505</v>
    </nc>
  </rcc>
  <rcc rId="272" sId="2" numFmtId="34">
    <nc r="D18">
      <v>50</v>
    </nc>
  </rcc>
  <rcc rId="273" sId="2" numFmtId="34">
    <nc r="D19">
      <v>50</v>
    </nc>
  </rcc>
  <rcc rId="274" sId="2" numFmtId="34">
    <nc r="D20">
      <v>50</v>
    </nc>
  </rcc>
  <rcc rId="275" sId="2" numFmtId="34">
    <nc r="D21">
      <v>50</v>
    </nc>
  </rcc>
  <rcc rId="276" sId="2" numFmtId="34">
    <nc r="D22">
      <v>50</v>
    </nc>
  </rcc>
  <rcc rId="277" sId="2" numFmtId="34">
    <nc r="D23">
      <v>50</v>
    </nc>
  </rcc>
  <rcc rId="278" sId="2" numFmtId="34">
    <nc r="D24">
      <v>50</v>
    </nc>
  </rcc>
  <rcc rId="279" sId="2" numFmtId="34">
    <nc r="D25">
      <v>50</v>
    </nc>
  </rcc>
  <rcc rId="280" sId="2" numFmtId="34">
    <nc r="D26">
      <v>50</v>
    </nc>
  </rcc>
  <rcc rId="281" sId="2" numFmtId="34">
    <nc r="D17">
      <v>50</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 sId="2" numFmtId="34">
    <nc r="D14">
      <v>45</v>
    </nc>
  </rcc>
  <rcc rId="287" sId="2" numFmtId="34">
    <nc r="D15">
      <v>45</v>
    </nc>
  </rcc>
  <rcc rId="288" sId="2" numFmtId="34">
    <nc r="D16">
      <v>45</v>
    </nc>
  </rcc>
  <rcc rId="289" sId="2" numFmtId="34">
    <nc r="D17">
      <v>45</v>
    </nc>
  </rcc>
  <rcc rId="290" sId="2" numFmtId="34">
    <nc r="D18">
      <v>45</v>
    </nc>
  </rcc>
  <rcc rId="291" sId="2" numFmtId="34">
    <nc r="D19">
      <v>45</v>
    </nc>
  </rcc>
  <rcc rId="292" sId="2" numFmtId="34">
    <nc r="D20">
      <v>45</v>
    </nc>
  </rcc>
  <rcc rId="293" sId="2" numFmtId="34">
    <nc r="D21">
      <v>45</v>
    </nc>
  </rcc>
  <rcc rId="294" sId="2" numFmtId="34">
    <nc r="D22">
      <v>45</v>
    </nc>
  </rcc>
  <rcc rId="295" sId="2" numFmtId="34">
    <nc r="D23">
      <v>45</v>
    </nc>
  </rcc>
  <rcc rId="296" sId="2" numFmtId="34">
    <nc r="D24">
      <v>45</v>
    </nc>
  </rcc>
  <rcc rId="297" sId="2" numFmtId="34">
    <nc r="D25">
      <v>45</v>
    </nc>
  </rcc>
  <rcc rId="298" sId="2" numFmtId="4">
    <oc r="C14">
      <v>9081</v>
    </oc>
    <nc r="C14">
      <v>11279</v>
    </nc>
  </rcc>
  <rcc rId="299" sId="2" numFmtId="4">
    <oc r="C20">
      <v>10574</v>
    </oc>
    <nc r="C20">
      <v>12772</v>
    </nc>
  </rcc>
  <rrc rId="300" sId="2" ref="A16:XFD16" action="deleteRow">
    <rfmt sheetId="2" xfDxf="1" sqref="A16:XFD16" start="0" length="0">
      <dxf>
        <font>
          <sz val="11"/>
        </font>
      </dxf>
    </rfmt>
    <rcc rId="0" sId="2" dxf="1">
      <nc r="A16">
        <v>3</v>
      </nc>
      <ndxf>
        <alignment horizontal="center" vertical="top" readingOrder="0"/>
        <border outline="0">
          <left style="thick">
            <color auto="1"/>
          </left>
        </border>
      </ndxf>
    </rcc>
    <rcc rId="0" sId="2" dxf="1">
      <nc r="B16" t="inlineStr">
        <is>
          <t>Group Accomodation</t>
        </is>
      </nc>
      <ndxf>
        <alignment horizontal="justify" vertical="center" wrapText="1" readingOrder="0"/>
      </ndxf>
    </rcc>
    <rcc rId="0" sId="2" dxf="1" numFmtId="4">
      <nc r="C16">
        <v>2198</v>
      </nc>
      <ndxf>
        <font>
          <b/>
          <sz val="11"/>
        </font>
        <numFmt numFmtId="1" formatCode="0"/>
        <fill>
          <patternFill patternType="solid">
            <bgColor theme="9" tint="-0.249977111117893"/>
          </patternFill>
        </fill>
        <alignment horizontal="center" vertical="top" readingOrder="0"/>
        <border outline="0">
          <left style="medium">
            <color indexed="64"/>
          </left>
          <right style="medium">
            <color indexed="64"/>
          </right>
        </border>
      </ndxf>
    </rcc>
    <rcc rId="0" sId="2" s="1" dxf="1" numFmtId="34">
      <nc r="D16">
        <v>45</v>
      </nc>
      <ndxf>
        <numFmt numFmtId="164" formatCode="_ &quot;R&quot;\ * #,##0.00_ ;_ &quot;R&quot;\ * \-#,##0.00_ ;_ &quot;R&quot;\ * &quot;-&quot;??_ ;_ @_ "/>
        <fill>
          <patternFill patternType="solid">
            <bgColor rgb="FF92D050"/>
          </patternFill>
        </fill>
      </ndxf>
    </rcc>
    <rcc rId="0" sId="2" s="1" dxf="1">
      <nc r="E16">
        <f>D16*1.15</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cc rId="0" sId="2" s="1" dxf="1">
      <nc r="F16">
        <f>E16*C16</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rc>
  <rrc rId="301" sId="2" ref="A16:XFD16" action="deleteRow">
    <rfmt sheetId="2" xfDxf="1" sqref="A16:XFD16" start="0" length="0">
      <dxf>
        <font>
          <sz val="11"/>
        </font>
      </dxf>
    </rfmt>
    <rcc rId="0" sId="2" dxf="1">
      <nc r="A16">
        <v>4</v>
      </nc>
      <ndxf>
        <alignment horizontal="center" vertical="top" readingOrder="0"/>
        <border outline="0">
          <left style="thick">
            <color auto="1"/>
          </left>
        </border>
      </ndxf>
    </rcc>
    <rcc rId="0" sId="2" dxf="1">
      <nc r="B16" t="inlineStr">
        <is>
          <t>Group Transfers</t>
        </is>
      </nc>
      <ndxf>
        <alignment horizontal="justify" vertical="center" wrapText="1" readingOrder="0"/>
      </ndxf>
    </rcc>
    <rcc rId="0" sId="2" dxf="1" numFmtId="4">
      <nc r="C16">
        <v>2198</v>
      </nc>
      <ndxf>
        <font>
          <b/>
          <sz val="11"/>
        </font>
        <numFmt numFmtId="1" formatCode="0"/>
        <fill>
          <patternFill patternType="solid">
            <bgColor theme="9" tint="-0.249977111117893"/>
          </patternFill>
        </fill>
        <alignment horizontal="center" vertical="top" readingOrder="0"/>
        <border outline="0">
          <left style="medium">
            <color indexed="64"/>
          </left>
          <right style="medium">
            <color indexed="64"/>
          </right>
        </border>
      </ndxf>
    </rcc>
    <rcc rId="0" sId="2" s="1" dxf="1" numFmtId="34">
      <nc r="D16">
        <v>45</v>
      </nc>
      <ndxf>
        <numFmt numFmtId="164" formatCode="_ &quot;R&quot;\ * #,##0.00_ ;_ &quot;R&quot;\ * \-#,##0.00_ ;_ &quot;R&quot;\ * &quot;-&quot;??_ ;_ @_ "/>
        <fill>
          <patternFill patternType="solid">
            <bgColor rgb="FF92D050"/>
          </patternFill>
        </fill>
      </ndxf>
    </rcc>
    <rcc rId="0" sId="2" s="1" dxf="1">
      <nc r="E16">
        <f>D16*1.15</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cc rId="0" sId="2" s="1" dxf="1">
      <nc r="F16">
        <f>E16*C16</f>
      </nc>
      <ndxf>
        <numFmt numFmtId="164" formatCode="_ &quot;R&quot;\ * #,##0.00_ ;_ &quot;R&quot;\ * \-#,##0.00_ ;_ &quot;R&quot;\ * &quot;-&quot;??_ ;_ @_ "/>
        <border outline="0">
          <left style="thin">
            <color indexed="64"/>
          </left>
          <right style="thin">
            <color indexed="64"/>
          </right>
          <top style="thin">
            <color indexed="64"/>
          </top>
          <bottom style="thin">
            <color indexed="64"/>
          </bottom>
        </border>
      </ndxf>
    </rcc>
  </rrc>
  <rcc rId="302" sId="2">
    <oc r="A16">
      <v>5</v>
    </oc>
    <nc r="A16">
      <v>3</v>
    </nc>
  </rcc>
  <rcc rId="303" sId="2">
    <oc r="A17">
      <v>6</v>
    </oc>
    <nc r="A17">
      <v>4</v>
    </nc>
  </rcc>
  <rcc rId="304" sId="2">
    <oc r="A18">
      <v>7</v>
    </oc>
    <nc r="A18">
      <v>5</v>
    </nc>
  </rcc>
  <rcc rId="305" sId="2">
    <oc r="A19">
      <v>8</v>
    </oc>
    <nc r="A19">
      <v>6</v>
    </nc>
  </rcc>
  <rcc rId="306" sId="2">
    <oc r="A20">
      <v>9</v>
    </oc>
    <nc r="A20">
      <v>7</v>
    </nc>
  </rcc>
  <rcc rId="307" sId="2">
    <oc r="A21">
      <v>10</v>
    </oc>
    <nc r="A21">
      <v>8</v>
    </nc>
  </rcc>
  <rcc rId="308" sId="2">
    <oc r="A22">
      <v>11</v>
    </oc>
    <nc r="A22">
      <v>9</v>
    </nc>
  </rcc>
  <rcc rId="309" sId="2">
    <oc r="A23">
      <v>13</v>
    </oc>
    <nc r="A23">
      <v>10</v>
    </nc>
  </rcc>
  <rcc rId="310" sId="2">
    <oc r="B15" t="inlineStr">
      <is>
        <t xml:space="preserve">Accomodation - International &amp; Regional </t>
      </is>
    </oc>
    <nc r="B15" t="inlineStr">
      <is>
        <t xml:space="preserve">Accomodation - Regional &amp; International </t>
      </is>
    </nc>
  </rcc>
  <rcc rId="311" sId="2">
    <oc r="B16" t="inlineStr">
      <is>
        <t>After Hours Services</t>
      </is>
    </oc>
    <nc r="B16" t="inlineStr">
      <is>
        <t>After Hours Service</t>
      </is>
    </nc>
  </rcc>
  <rcc rId="312" sId="2">
    <oc r="B20" t="inlineStr">
      <is>
        <t>Air Travel - International &amp; Regional</t>
      </is>
    </oc>
    <nc r="B20" t="inlineStr">
      <is>
        <t>Air Travel - Regional and International</t>
      </is>
    </nc>
  </rcc>
  <rcv guid="{E6F1ED97-2090-4F2E-84B6-D26EB506BBB8}" action="delete"/>
  <rdn rId="0" localSheetId="1" customView="1" name="Z_E6F1ED97_2090_4F2E_84B6_D26EB506BBB8_.wvu.PrintArea" hidden="1" oldHidden="1">
    <formula>'COVER SHEET'!$A$1:$M$44</formula>
    <oldFormula>'COVER SHEET'!$A$1:$M$44</oldFormula>
  </rdn>
  <rdn rId="0" localSheetId="2" customView="1" name="Z_E6F1ED97_2090_4F2E_84B6_D26EB506BBB8_.wvu.PrintArea" hidden="1" oldHidden="1">
    <formula>' 1. TRANSACTION FEE ONSITE'!$A$1:$F$27</formula>
    <oldFormula>' 1. TRANSACTION FEE ONSITE'!$A$1:$F$27</oldFormula>
  </rdn>
  <rdn rId="0" localSheetId="3" customView="1" name="Z_E6F1ED97_2090_4F2E_84B6_D26EB506BBB8_.wvu.PrintArea" hidden="1" oldHidden="1">
    <formula>'Price Declaration '!$A$1:$I$42</formula>
    <oldFormula>'Price Declaration '!$A$1:$I$42</oldFormula>
  </rdn>
  <rcv guid="{E6F1ED97-2090-4F2E-84B6-D26EB506BBB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 sId="2" numFmtId="34">
    <oc r="D14">
      <v>45</v>
    </oc>
    <nc r="D14"/>
  </rcc>
  <rcc rId="317" sId="2" numFmtId="34">
    <oc r="D15">
      <v>45</v>
    </oc>
    <nc r="D15"/>
  </rcc>
  <rcc rId="318" sId="2" numFmtId="34">
    <oc r="D16">
      <v>45</v>
    </oc>
    <nc r="D16"/>
  </rcc>
  <rcc rId="319" sId="2" numFmtId="34">
    <oc r="D17">
      <v>45</v>
    </oc>
    <nc r="D17"/>
  </rcc>
  <rcc rId="320" sId="2" numFmtId="34">
    <oc r="D18">
      <v>45</v>
    </oc>
    <nc r="D18"/>
  </rcc>
  <rcc rId="321" sId="2" numFmtId="34">
    <oc r="D19">
      <v>45</v>
    </oc>
    <nc r="D19"/>
  </rcc>
  <rcc rId="322" sId="2" numFmtId="34">
    <oc r="D20">
      <v>45</v>
    </oc>
    <nc r="D20"/>
  </rcc>
  <rcc rId="323" sId="2" numFmtId="34">
    <oc r="D21">
      <v>45</v>
    </oc>
    <nc r="D21"/>
  </rcc>
  <rcc rId="324" sId="2" numFmtId="34">
    <oc r="D22">
      <v>45</v>
    </oc>
    <nc r="D22"/>
  </rcc>
  <rcc rId="325" sId="2" numFmtId="34">
    <oc r="D23">
      <v>45</v>
    </oc>
    <nc r="D23"/>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6F1ED97-2090-4F2E-84B6-D26EB506BBB8}" action="delete"/>
  <rdn rId="0" localSheetId="1" customView="1" name="Z_E6F1ED97_2090_4F2E_84B6_D26EB506BBB8_.wvu.PrintArea" hidden="1" oldHidden="1">
    <formula>'COVER SHEET'!$A$1:$M$44</formula>
    <oldFormula>'COVER SHEET'!$A$1:$M$44</oldFormula>
  </rdn>
  <rdn rId="0" localSheetId="2" customView="1" name="Z_E6F1ED97_2090_4F2E_84B6_D26EB506BBB8_.wvu.PrintArea" hidden="1" oldHidden="1">
    <formula>' 1. TRANSACTION FEE ONSITE'!$A$1:$F$27</formula>
    <oldFormula>' 1. TRANSACTION FEE ONSITE'!$A$1:$F$27</oldFormula>
  </rdn>
  <rdn rId="0" localSheetId="3" customView="1" name="Z_E6F1ED97_2090_4F2E_84B6_D26EB506BBB8_.wvu.PrintArea" hidden="1" oldHidden="1">
    <formula>'Price Declaration '!$A$1:$I$42</formula>
    <oldFormula>'Price Declaration '!$A$1:$I$42</oldFormula>
  </rdn>
  <rcv guid="{E6F1ED97-2090-4F2E-84B6-D26EB506BBB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5A0E818-F6A1-44AA-AC1B-3CE79388DCB4}" name="Ntloana, Manku" id="-40846223" dateTime="2023-05-04T16:05:3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opLeftCell="A30" zoomScale="90" zoomScaleNormal="90" zoomScaleSheetLayoutView="90" workbookViewId="0">
      <selection activeCell="A33" sqref="A33:M33"/>
    </sheetView>
  </sheetViews>
  <sheetFormatPr defaultRowHeight="12.5" x14ac:dyDescent="0.25"/>
  <cols>
    <col min="13" max="13" width="21.1796875" customWidth="1"/>
    <col min="14" max="14" width="55.453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71" t="s">
        <v>36</v>
      </c>
      <c r="K2" s="71"/>
      <c r="L2" s="71"/>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72" t="s">
        <v>0</v>
      </c>
      <c r="B14" s="73"/>
      <c r="C14" s="73"/>
      <c r="D14" s="73"/>
      <c r="E14" s="73"/>
      <c r="F14" s="73"/>
      <c r="G14" s="73"/>
      <c r="H14" s="73"/>
      <c r="I14" s="73"/>
      <c r="J14" s="73"/>
      <c r="K14" s="73"/>
      <c r="L14" s="73"/>
      <c r="M14" s="74"/>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8</v>
      </c>
      <c r="B17" s="8"/>
      <c r="C17" s="8"/>
      <c r="D17" s="8"/>
      <c r="E17" s="75" t="s">
        <v>41</v>
      </c>
      <c r="F17" s="76"/>
      <c r="G17" s="76"/>
      <c r="H17" s="76"/>
      <c r="I17" s="76"/>
      <c r="J17" s="76"/>
      <c r="K17" s="76"/>
      <c r="L17" s="77"/>
      <c r="M17" s="9"/>
    </row>
    <row r="18" spans="1:13" ht="16" thickBot="1" x14ac:dyDescent="0.4">
      <c r="A18" s="7"/>
      <c r="B18" s="8"/>
      <c r="C18" s="8"/>
      <c r="D18" s="8"/>
      <c r="E18" s="12"/>
      <c r="F18" s="12"/>
      <c r="G18" s="12"/>
      <c r="H18" s="12"/>
      <c r="I18" s="12"/>
      <c r="J18" s="12"/>
      <c r="K18" s="12"/>
      <c r="L18" s="12"/>
      <c r="M18" s="9"/>
    </row>
    <row r="19" spans="1:13" ht="74" customHeight="1" thickBot="1" x14ac:dyDescent="0.45">
      <c r="A19" s="10" t="s">
        <v>9</v>
      </c>
      <c r="B19" s="8"/>
      <c r="C19" s="8"/>
      <c r="D19" s="8"/>
      <c r="E19" s="78" t="s">
        <v>58</v>
      </c>
      <c r="F19" s="79"/>
      <c r="G19" s="79"/>
      <c r="H19" s="79"/>
      <c r="I19" s="79"/>
      <c r="J19" s="79"/>
      <c r="K19" s="79"/>
      <c r="L19" s="80"/>
      <c r="M19" s="9"/>
    </row>
    <row r="20" spans="1:13" ht="16" thickBot="1" x14ac:dyDescent="0.4">
      <c r="A20" s="7"/>
      <c r="B20" s="8"/>
      <c r="C20" s="8"/>
      <c r="D20" s="8"/>
      <c r="E20" s="12"/>
      <c r="F20" s="12"/>
      <c r="G20" s="12"/>
      <c r="H20" s="12"/>
      <c r="I20" s="12"/>
      <c r="J20" s="12"/>
      <c r="K20" s="12"/>
      <c r="L20" s="12"/>
      <c r="M20" s="9"/>
    </row>
    <row r="21" spans="1:13" ht="45.75" customHeight="1" thickBot="1" x14ac:dyDescent="0.45">
      <c r="A21" s="10" t="s">
        <v>1</v>
      </c>
      <c r="B21" s="8"/>
      <c r="C21" s="8"/>
      <c r="D21" s="8"/>
      <c r="E21" s="81"/>
      <c r="F21" s="82"/>
      <c r="G21" s="82"/>
      <c r="H21" s="82"/>
      <c r="I21" s="82"/>
      <c r="J21" s="82"/>
      <c r="K21" s="82"/>
      <c r="L21" s="83"/>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72" t="s">
        <v>10</v>
      </c>
      <c r="B24" s="73"/>
      <c r="C24" s="73"/>
      <c r="D24" s="73"/>
      <c r="E24" s="73"/>
      <c r="F24" s="73"/>
      <c r="G24" s="73"/>
      <c r="H24" s="73"/>
      <c r="I24" s="73"/>
      <c r="J24" s="73"/>
      <c r="K24" s="73"/>
      <c r="L24" s="73"/>
      <c r="M24" s="74"/>
    </row>
    <row r="25" spans="1:13" x14ac:dyDescent="0.25">
      <c r="A25" s="7"/>
      <c r="B25" s="8"/>
      <c r="C25" s="8"/>
      <c r="D25" s="8"/>
      <c r="E25" s="8"/>
      <c r="F25" s="8"/>
      <c r="G25" s="8"/>
      <c r="H25" s="8"/>
      <c r="I25" s="8"/>
      <c r="J25" s="8"/>
      <c r="K25" s="8"/>
      <c r="L25" s="8"/>
      <c r="M25" s="9"/>
    </row>
    <row r="26" spans="1:13" s="2" customFormat="1" ht="14" x14ac:dyDescent="0.3">
      <c r="A26" s="84" t="s">
        <v>22</v>
      </c>
      <c r="B26" s="85"/>
      <c r="C26" s="85"/>
      <c r="D26" s="85"/>
      <c r="E26" s="85"/>
      <c r="F26" s="85"/>
      <c r="G26" s="85"/>
      <c r="H26" s="85"/>
      <c r="I26" s="85"/>
      <c r="J26" s="85"/>
      <c r="K26" s="85"/>
      <c r="L26" s="85"/>
      <c r="M26" s="86"/>
    </row>
    <row r="27" spans="1:13" s="2" customFormat="1" ht="45" customHeight="1" x14ac:dyDescent="0.3">
      <c r="A27" s="52" t="s">
        <v>61</v>
      </c>
      <c r="B27" s="53"/>
      <c r="C27" s="53"/>
      <c r="D27" s="53"/>
      <c r="E27" s="53"/>
      <c r="F27" s="53"/>
      <c r="G27" s="53"/>
      <c r="H27" s="53"/>
      <c r="I27" s="53"/>
      <c r="J27" s="53"/>
      <c r="K27" s="53"/>
      <c r="L27" s="53"/>
      <c r="M27" s="54"/>
    </row>
    <row r="28" spans="1:13" s="2" customFormat="1" ht="14" x14ac:dyDescent="0.3">
      <c r="A28" s="52"/>
      <c r="B28" s="53"/>
      <c r="C28" s="53"/>
      <c r="D28" s="53"/>
      <c r="E28" s="53"/>
      <c r="F28" s="53"/>
      <c r="G28" s="53"/>
      <c r="H28" s="53"/>
      <c r="I28" s="53"/>
      <c r="J28" s="53"/>
      <c r="K28" s="53"/>
      <c r="L28" s="53"/>
      <c r="M28" s="54"/>
    </row>
    <row r="29" spans="1:13" s="2" customFormat="1" ht="14" x14ac:dyDescent="0.3">
      <c r="A29" s="84" t="s">
        <v>23</v>
      </c>
      <c r="B29" s="85"/>
      <c r="C29" s="85"/>
      <c r="D29" s="85"/>
      <c r="E29" s="85"/>
      <c r="F29" s="85"/>
      <c r="G29" s="85"/>
      <c r="H29" s="85"/>
      <c r="I29" s="85"/>
      <c r="J29" s="85"/>
      <c r="K29" s="85"/>
      <c r="L29" s="85"/>
      <c r="M29" s="86"/>
    </row>
    <row r="30" spans="1:13" s="2" customFormat="1" ht="14" x14ac:dyDescent="0.3">
      <c r="A30" s="55" t="s">
        <v>24</v>
      </c>
      <c r="B30" s="56"/>
      <c r="C30" s="56"/>
      <c r="D30" s="56"/>
      <c r="E30" s="56"/>
      <c r="F30" s="56"/>
      <c r="G30" s="56"/>
      <c r="H30" s="56"/>
      <c r="I30" s="56"/>
      <c r="J30" s="56"/>
      <c r="K30" s="56"/>
      <c r="L30" s="56"/>
      <c r="M30" s="57"/>
    </row>
    <row r="31" spans="1:13" s="2" customFormat="1" ht="38.25" customHeight="1" x14ac:dyDescent="0.3">
      <c r="A31" s="52" t="s">
        <v>42</v>
      </c>
      <c r="B31" s="53"/>
      <c r="C31" s="53"/>
      <c r="D31" s="53"/>
      <c r="E31" s="53"/>
      <c r="F31" s="53"/>
      <c r="G31" s="53"/>
      <c r="H31" s="53"/>
      <c r="I31" s="53"/>
      <c r="J31" s="53"/>
      <c r="K31" s="53"/>
      <c r="L31" s="53"/>
      <c r="M31" s="54"/>
    </row>
    <row r="32" spans="1:13" s="2" customFormat="1" ht="19.5" customHeight="1" x14ac:dyDescent="0.3">
      <c r="A32" s="52" t="s">
        <v>11</v>
      </c>
      <c r="B32" s="53"/>
      <c r="C32" s="53"/>
      <c r="D32" s="53"/>
      <c r="E32" s="53"/>
      <c r="F32" s="53"/>
      <c r="G32" s="53"/>
      <c r="H32" s="53"/>
      <c r="I32" s="53"/>
      <c r="J32" s="53"/>
      <c r="K32" s="53"/>
      <c r="L32" s="53"/>
      <c r="M32" s="54"/>
    </row>
    <row r="33" spans="1:13" s="2" customFormat="1" ht="19.149999999999999" customHeight="1" x14ac:dyDescent="0.3">
      <c r="A33" s="87" t="s">
        <v>45</v>
      </c>
      <c r="B33" s="88"/>
      <c r="C33" s="88"/>
      <c r="D33" s="88"/>
      <c r="E33" s="88"/>
      <c r="F33" s="88"/>
      <c r="G33" s="88"/>
      <c r="H33" s="88"/>
      <c r="I33" s="88"/>
      <c r="J33" s="88"/>
      <c r="K33" s="88"/>
      <c r="L33" s="88"/>
      <c r="M33" s="89"/>
    </row>
    <row r="34" spans="1:13" s="2" customFormat="1" ht="21" customHeight="1" x14ac:dyDescent="0.3">
      <c r="A34" s="52" t="s">
        <v>50</v>
      </c>
      <c r="B34" s="53"/>
      <c r="C34" s="53"/>
      <c r="D34" s="53"/>
      <c r="E34" s="53"/>
      <c r="F34" s="53"/>
      <c r="G34" s="53"/>
      <c r="H34" s="53"/>
      <c r="I34" s="53"/>
      <c r="J34" s="53"/>
      <c r="K34" s="53"/>
      <c r="L34" s="53"/>
      <c r="M34" s="54"/>
    </row>
    <row r="35" spans="1:13" s="42" customFormat="1" ht="19" customHeight="1" x14ac:dyDescent="0.3">
      <c r="A35" s="68" t="s">
        <v>60</v>
      </c>
      <c r="B35" s="69"/>
      <c r="C35" s="69"/>
      <c r="D35" s="69"/>
      <c r="E35" s="69"/>
      <c r="F35" s="69"/>
      <c r="G35" s="69"/>
      <c r="H35" s="69"/>
      <c r="I35" s="69"/>
      <c r="J35" s="69"/>
      <c r="K35" s="69"/>
      <c r="L35" s="69"/>
      <c r="M35" s="70"/>
    </row>
    <row r="36" spans="1:13" s="2" customFormat="1" ht="30.75" customHeight="1" x14ac:dyDescent="0.3">
      <c r="A36" s="55" t="s">
        <v>25</v>
      </c>
      <c r="B36" s="56"/>
      <c r="C36" s="56"/>
      <c r="D36" s="56"/>
      <c r="E36" s="56"/>
      <c r="F36" s="56"/>
      <c r="G36" s="56"/>
      <c r="H36" s="56"/>
      <c r="I36" s="56"/>
      <c r="J36" s="56"/>
      <c r="K36" s="56"/>
      <c r="L36" s="56"/>
      <c r="M36" s="57"/>
    </row>
    <row r="37" spans="1:13" s="2" customFormat="1" ht="21.75" customHeight="1" x14ac:dyDescent="0.3">
      <c r="A37" s="52" t="s">
        <v>37</v>
      </c>
      <c r="B37" s="53"/>
      <c r="C37" s="53"/>
      <c r="D37" s="53"/>
      <c r="E37" s="53"/>
      <c r="F37" s="53"/>
      <c r="G37" s="53"/>
      <c r="H37" s="53"/>
      <c r="I37" s="53"/>
      <c r="J37" s="53"/>
      <c r="K37" s="53"/>
      <c r="L37" s="53"/>
      <c r="M37" s="54"/>
    </row>
    <row r="38" spans="1:13" s="2" customFormat="1" ht="24" customHeight="1" x14ac:dyDescent="0.3">
      <c r="A38" s="52" t="s">
        <v>38</v>
      </c>
      <c r="B38" s="53"/>
      <c r="C38" s="53"/>
      <c r="D38" s="53"/>
      <c r="E38" s="53"/>
      <c r="F38" s="53"/>
      <c r="G38" s="53"/>
      <c r="H38" s="53"/>
      <c r="I38" s="53"/>
      <c r="J38" s="53"/>
      <c r="K38" s="53"/>
      <c r="L38" s="53"/>
      <c r="M38" s="54"/>
    </row>
    <row r="39" spans="1:13" s="2" customFormat="1" ht="14" x14ac:dyDescent="0.3">
      <c r="A39" s="52"/>
      <c r="B39" s="53"/>
      <c r="C39" s="53"/>
      <c r="D39" s="53"/>
      <c r="E39" s="53"/>
      <c r="F39" s="53"/>
      <c r="G39" s="53"/>
      <c r="H39" s="53"/>
      <c r="I39" s="53"/>
      <c r="J39" s="53"/>
      <c r="K39" s="53"/>
      <c r="L39" s="53"/>
      <c r="M39" s="54"/>
    </row>
    <row r="40" spans="1:13" s="2" customFormat="1" ht="14" x14ac:dyDescent="0.3">
      <c r="A40" s="52"/>
      <c r="B40" s="53"/>
      <c r="C40" s="53"/>
      <c r="D40" s="53"/>
      <c r="E40" s="53"/>
      <c r="F40" s="53"/>
      <c r="G40" s="53"/>
      <c r="H40" s="53"/>
      <c r="I40" s="53"/>
      <c r="J40" s="53"/>
      <c r="K40" s="53"/>
      <c r="L40" s="53"/>
      <c r="M40" s="54"/>
    </row>
    <row r="41" spans="1:13" s="2" customFormat="1" ht="14" x14ac:dyDescent="0.3">
      <c r="A41" s="62" t="s">
        <v>26</v>
      </c>
      <c r="B41" s="63"/>
      <c r="C41" s="63"/>
      <c r="D41" s="63"/>
      <c r="E41" s="63"/>
      <c r="F41" s="63"/>
      <c r="G41" s="63"/>
      <c r="H41" s="63"/>
      <c r="I41" s="63"/>
      <c r="J41" s="63"/>
      <c r="K41" s="63"/>
      <c r="L41" s="63"/>
      <c r="M41" s="64"/>
    </row>
    <row r="42" spans="1:13" s="2" customFormat="1" ht="21.75" customHeight="1" x14ac:dyDescent="0.3">
      <c r="A42" s="65" t="s">
        <v>39</v>
      </c>
      <c r="B42" s="66"/>
      <c r="C42" s="66"/>
      <c r="D42" s="66"/>
      <c r="E42" s="66"/>
      <c r="F42" s="66"/>
      <c r="G42" s="66"/>
      <c r="H42" s="66"/>
      <c r="I42" s="66"/>
      <c r="J42" s="66"/>
      <c r="K42" s="66"/>
      <c r="L42" s="66"/>
      <c r="M42" s="67"/>
    </row>
    <row r="43" spans="1:13" s="2" customFormat="1" ht="36" customHeight="1" x14ac:dyDescent="0.3">
      <c r="A43" s="52" t="s">
        <v>44</v>
      </c>
      <c r="B43" s="53"/>
      <c r="C43" s="53"/>
      <c r="D43" s="53"/>
      <c r="E43" s="53"/>
      <c r="F43" s="53"/>
      <c r="G43" s="53"/>
      <c r="H43" s="53"/>
      <c r="I43" s="53"/>
      <c r="J43" s="53"/>
      <c r="K43" s="53"/>
      <c r="L43" s="53"/>
      <c r="M43" s="54"/>
    </row>
    <row r="44" spans="1:13" s="2" customFormat="1" ht="14.5" thickBot="1" x14ac:dyDescent="0.35">
      <c r="A44" s="58"/>
      <c r="B44" s="59"/>
      <c r="C44" s="59"/>
      <c r="D44" s="59"/>
      <c r="E44" s="59"/>
      <c r="F44" s="59"/>
      <c r="G44" s="59"/>
      <c r="H44" s="59"/>
      <c r="I44" s="59"/>
      <c r="J44" s="59"/>
      <c r="K44" s="59"/>
      <c r="L44" s="59"/>
      <c r="M44" s="60"/>
    </row>
    <row r="45" spans="1:13" s="2" customFormat="1" ht="14" x14ac:dyDescent="0.3">
      <c r="A45" s="61"/>
      <c r="B45" s="61"/>
      <c r="C45" s="61"/>
      <c r="D45" s="61"/>
      <c r="E45" s="61"/>
      <c r="F45" s="61"/>
      <c r="G45" s="61"/>
      <c r="H45" s="61"/>
      <c r="I45" s="61"/>
      <c r="J45" s="61"/>
      <c r="K45" s="61"/>
      <c r="L45" s="61"/>
      <c r="M45" s="61"/>
    </row>
  </sheetData>
  <customSheetViews>
    <customSheetView guid="{AE0E1ACC-BB37-4EDE-B8F9-B0ABF72A6B25}" scale="90" showPageBreaks="1" printArea="1"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1"/>
      <headerFooter>
        <oddFooter>&amp;L&amp;D&amp;C&amp;P of &amp;N&amp;R&amp;A</oddFooter>
      </headerFooter>
    </customSheetView>
    <customSheetView guid="{5AB4B99B-942A-452E-A81A-055BE53F3C4D}" scale="90">
      <selection activeCell="A32" sqref="A32:M32"/>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2"/>
      <headerFooter>
        <oddFooter>&amp;L&amp;D&amp;C&amp;P of &amp;N&amp;R&amp;A</oddFooter>
      </headerFooter>
    </customSheetView>
    <customSheetView guid="{71F3BE60-8B1E-4A14-954C-C2FD909B6575}" scale="90"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3"/>
      <headerFooter>
        <oddFooter>&amp;L&amp;D&amp;C&amp;P of &amp;N&amp;R&amp;A</oddFooter>
      </headerFooter>
    </customSheetView>
    <customSheetView guid="{EEDC33A7-0A12-4A8C-8F6A-27682C953626}" scale="90"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4"/>
      <headerFooter>
        <oddFooter>&amp;L&amp;D&amp;C&amp;P of &amp;N&amp;R&amp;A</oddFooter>
      </headerFooter>
    </customSheetView>
    <customSheetView guid="{E6F1ED97-2090-4F2E-84B6-D26EB506BBB8}" scale="90" showPageBreaks="1" printArea="1" topLeftCell="A30">
      <selection activeCell="A33" sqref="A33:M33"/>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5"/>
      <headerFooter>
        <oddFooter>&amp;L&amp;D&amp;C&amp;P of &amp;N&amp;R&amp;A</oddFooter>
      </headerFooter>
    </customSheetView>
  </customSheetViews>
  <mergeCells count="26">
    <mergeCell ref="J2:L2"/>
    <mergeCell ref="A37:M37"/>
    <mergeCell ref="A38:M38"/>
    <mergeCell ref="A32:M32"/>
    <mergeCell ref="A14:M14"/>
    <mergeCell ref="E17:L17"/>
    <mergeCell ref="E19:L19"/>
    <mergeCell ref="E21:L21"/>
    <mergeCell ref="A24:M24"/>
    <mergeCell ref="A26:M26"/>
    <mergeCell ref="A27:M27"/>
    <mergeCell ref="A28:M28"/>
    <mergeCell ref="A29:M29"/>
    <mergeCell ref="A30:M30"/>
    <mergeCell ref="A31:M31"/>
    <mergeCell ref="A33:M33"/>
    <mergeCell ref="A34:M34"/>
    <mergeCell ref="A36:M36"/>
    <mergeCell ref="A44:M44"/>
    <mergeCell ref="A45:M45"/>
    <mergeCell ref="A39:M39"/>
    <mergeCell ref="A40:M40"/>
    <mergeCell ref="A41:M41"/>
    <mergeCell ref="A42:M42"/>
    <mergeCell ref="A43:M43"/>
    <mergeCell ref="A35:M3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6"/>
  <headerFooter>
    <oddFooter>&amp;L&amp;D&amp;C&amp;P of &amp;N&amp;R&amp;A</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BreakPreview" topLeftCell="A9" zoomScale="75" zoomScaleNormal="75" zoomScaleSheetLayoutView="75" workbookViewId="0">
      <selection activeCell="B22" sqref="B22"/>
    </sheetView>
  </sheetViews>
  <sheetFormatPr defaultColWidth="9.1796875" defaultRowHeight="14" x14ac:dyDescent="0.3"/>
  <cols>
    <col min="1" max="1" width="8.7265625" style="36" customWidth="1"/>
    <col min="2" max="2" width="41.26953125" style="2" customWidth="1"/>
    <col min="3" max="3" width="14.7265625" style="2" customWidth="1"/>
    <col min="4" max="5" width="13.7265625" style="2" customWidth="1"/>
    <col min="6" max="6" width="21" style="2" customWidth="1"/>
    <col min="7" max="7" width="52.7265625" style="2" customWidth="1"/>
    <col min="8" max="16384" width="9.1796875" style="2"/>
  </cols>
  <sheetData>
    <row r="1" spans="1:6" ht="14.5" thickTop="1" x14ac:dyDescent="0.3">
      <c r="A1" s="31"/>
      <c r="B1" s="21"/>
      <c r="C1" s="95" t="s">
        <v>20</v>
      </c>
      <c r="D1" s="96"/>
      <c r="E1" s="96"/>
      <c r="F1" s="96"/>
    </row>
    <row r="2" spans="1:6" x14ac:dyDescent="0.3">
      <c r="A2" s="32"/>
      <c r="B2" s="11"/>
      <c r="C2" s="97"/>
      <c r="D2" s="97"/>
      <c r="E2" s="97"/>
      <c r="F2" s="97"/>
    </row>
    <row r="3" spans="1:6" x14ac:dyDescent="0.3">
      <c r="A3" s="32"/>
      <c r="B3" s="11"/>
      <c r="C3" s="97"/>
      <c r="D3" s="97"/>
      <c r="E3" s="97"/>
      <c r="F3" s="97"/>
    </row>
    <row r="4" spans="1:6" ht="21.75" customHeight="1" x14ac:dyDescent="0.4">
      <c r="A4" s="32"/>
      <c r="B4" s="11"/>
      <c r="C4" s="98" t="s">
        <v>21</v>
      </c>
      <c r="D4" s="98"/>
      <c r="E4" s="98"/>
      <c r="F4" s="98"/>
    </row>
    <row r="5" spans="1:6" ht="14.25" customHeight="1" x14ac:dyDescent="0.3">
      <c r="A5" s="32"/>
      <c r="B5" s="11"/>
      <c r="C5" s="20"/>
      <c r="D5" s="20"/>
      <c r="E5" s="20"/>
      <c r="F5" s="20"/>
    </row>
    <row r="6" spans="1:6" ht="14.25" customHeight="1" x14ac:dyDescent="0.3">
      <c r="A6" s="32"/>
      <c r="B6" s="11"/>
      <c r="C6" s="20"/>
      <c r="D6" s="20"/>
      <c r="E6" s="20"/>
      <c r="F6" s="20"/>
    </row>
    <row r="7" spans="1:6" ht="22.5" customHeight="1" x14ac:dyDescent="0.3">
      <c r="A7" s="37" t="s">
        <v>8</v>
      </c>
      <c r="B7" s="15"/>
      <c r="C7" s="102" t="str">
        <f>'COVER SHEET'!$E17</f>
        <v xml:space="preserve">DBE </v>
      </c>
      <c r="D7" s="102"/>
      <c r="E7" s="102"/>
      <c r="F7" s="102"/>
    </row>
    <row r="8" spans="1:6" ht="71" customHeight="1" x14ac:dyDescent="0.3">
      <c r="A8" s="37" t="s">
        <v>9</v>
      </c>
      <c r="B8" s="15"/>
      <c r="C8" s="103" t="s">
        <v>57</v>
      </c>
      <c r="D8" s="103"/>
      <c r="E8" s="103"/>
      <c r="F8" s="103"/>
    </row>
    <row r="9" spans="1:6" ht="29.25" customHeight="1" x14ac:dyDescent="0.3">
      <c r="A9" s="37" t="s">
        <v>1</v>
      </c>
      <c r="B9" s="15"/>
      <c r="C9" s="102"/>
      <c r="D9" s="102"/>
      <c r="E9" s="102"/>
      <c r="F9" s="102"/>
    </row>
    <row r="10" spans="1:6" ht="29.25" customHeight="1" x14ac:dyDescent="0.3">
      <c r="A10" s="37"/>
      <c r="B10" s="15"/>
      <c r="C10" s="16"/>
      <c r="D10" s="16"/>
      <c r="E10" s="16"/>
      <c r="F10" s="16"/>
    </row>
    <row r="11" spans="1:6" ht="29.25" customHeight="1" thickBot="1" x14ac:dyDescent="0.45">
      <c r="A11" s="37" t="s">
        <v>19</v>
      </c>
      <c r="B11" s="15"/>
      <c r="C11" s="16"/>
      <c r="D11" s="98"/>
      <c r="E11" s="98"/>
      <c r="F11" s="16"/>
    </row>
    <row r="12" spans="1:6" ht="14.5" thickBot="1" x14ac:dyDescent="0.35">
      <c r="A12" s="104"/>
      <c r="B12" s="105"/>
      <c r="C12" s="106"/>
      <c r="D12" s="99" t="s">
        <v>18</v>
      </c>
      <c r="E12" s="100"/>
      <c r="F12" s="101"/>
    </row>
    <row r="13" spans="1:6" s="3" customFormat="1" ht="42.5" thickBot="1" x14ac:dyDescent="0.35">
      <c r="A13" s="33" t="s">
        <v>12</v>
      </c>
      <c r="B13" s="18" t="s">
        <v>15</v>
      </c>
      <c r="C13" s="19" t="s">
        <v>43</v>
      </c>
      <c r="D13" s="19" t="s">
        <v>14</v>
      </c>
      <c r="E13" s="48" t="s">
        <v>16</v>
      </c>
      <c r="F13" s="48" t="s">
        <v>17</v>
      </c>
    </row>
    <row r="14" spans="1:6" x14ac:dyDescent="0.3">
      <c r="A14" s="22">
        <v>1</v>
      </c>
      <c r="B14" s="13" t="s">
        <v>55</v>
      </c>
      <c r="C14" s="44">
        <v>11279</v>
      </c>
      <c r="D14" s="30"/>
      <c r="E14" s="51">
        <f>D14*1.15</f>
        <v>0</v>
      </c>
      <c r="F14" s="51">
        <f>E14*C14</f>
        <v>0</v>
      </c>
    </row>
    <row r="15" spans="1:6" s="47" customFormat="1" x14ac:dyDescent="0.3">
      <c r="A15" s="22">
        <v>2</v>
      </c>
      <c r="B15" s="13" t="s">
        <v>62</v>
      </c>
      <c r="C15" s="44">
        <v>56</v>
      </c>
      <c r="D15" s="30"/>
      <c r="E15" s="51">
        <f t="shared" ref="E15:E23" si="0">D15*1.15</f>
        <v>0</v>
      </c>
      <c r="F15" s="51">
        <f>E15*C15</f>
        <v>0</v>
      </c>
    </row>
    <row r="16" spans="1:6" x14ac:dyDescent="0.3">
      <c r="A16" s="22">
        <v>3</v>
      </c>
      <c r="B16" s="13" t="s">
        <v>63</v>
      </c>
      <c r="C16" s="44">
        <v>1434</v>
      </c>
      <c r="D16" s="30"/>
      <c r="E16" s="51">
        <f t="shared" si="0"/>
        <v>0</v>
      </c>
      <c r="F16" s="51">
        <f t="shared" ref="F16" si="1">E16*C16</f>
        <v>0</v>
      </c>
    </row>
    <row r="17" spans="1:6" x14ac:dyDescent="0.3">
      <c r="A17" s="22">
        <v>4</v>
      </c>
      <c r="B17" s="13" t="s">
        <v>13</v>
      </c>
      <c r="C17" s="44">
        <v>2393</v>
      </c>
      <c r="D17" s="30"/>
      <c r="E17" s="51">
        <f t="shared" si="0"/>
        <v>0</v>
      </c>
      <c r="F17" s="51">
        <f t="shared" ref="F17:F23" si="2">E17*C17</f>
        <v>0</v>
      </c>
    </row>
    <row r="18" spans="1:6" s="45" customFormat="1" x14ac:dyDescent="0.3">
      <c r="A18" s="22">
        <v>5</v>
      </c>
      <c r="B18" s="13" t="s">
        <v>52</v>
      </c>
      <c r="C18" s="44">
        <v>12772</v>
      </c>
      <c r="D18" s="30"/>
      <c r="E18" s="51">
        <f t="shared" si="0"/>
        <v>0</v>
      </c>
      <c r="F18" s="51">
        <f t="shared" ref="F18" si="3">E18*C18</f>
        <v>0</v>
      </c>
    </row>
    <row r="19" spans="1:6" x14ac:dyDescent="0.3">
      <c r="A19" s="22">
        <v>6</v>
      </c>
      <c r="B19" s="13" t="s">
        <v>56</v>
      </c>
      <c r="C19" s="44">
        <v>6425</v>
      </c>
      <c r="D19" s="30"/>
      <c r="E19" s="51">
        <f t="shared" si="0"/>
        <v>0</v>
      </c>
      <c r="F19" s="51">
        <f t="shared" si="2"/>
        <v>0</v>
      </c>
    </row>
    <row r="20" spans="1:6" s="47" customFormat="1" x14ac:dyDescent="0.3">
      <c r="A20" s="22">
        <v>7</v>
      </c>
      <c r="B20" s="13" t="s">
        <v>64</v>
      </c>
      <c r="C20" s="44">
        <v>38</v>
      </c>
      <c r="D20" s="30"/>
      <c r="E20" s="51">
        <f t="shared" si="0"/>
        <v>0</v>
      </c>
      <c r="F20" s="51">
        <f t="shared" si="2"/>
        <v>0</v>
      </c>
    </row>
    <row r="21" spans="1:6" x14ac:dyDescent="0.3">
      <c r="A21" s="22">
        <v>8</v>
      </c>
      <c r="B21" s="13" t="s">
        <v>51</v>
      </c>
      <c r="C21" s="44">
        <v>11</v>
      </c>
      <c r="D21" s="30"/>
      <c r="E21" s="51">
        <f t="shared" si="0"/>
        <v>0</v>
      </c>
      <c r="F21" s="51">
        <f>E21*C21</f>
        <v>0</v>
      </c>
    </row>
    <row r="22" spans="1:6" s="46" customFormat="1" x14ac:dyDescent="0.3">
      <c r="A22" s="22">
        <v>9</v>
      </c>
      <c r="B22" s="13" t="s">
        <v>53</v>
      </c>
      <c r="C22" s="44">
        <v>2</v>
      </c>
      <c r="D22" s="30"/>
      <c r="E22" s="51">
        <f t="shared" si="0"/>
        <v>0</v>
      </c>
      <c r="F22" s="51">
        <f t="shared" si="2"/>
        <v>0</v>
      </c>
    </row>
    <row r="23" spans="1:6" s="46" customFormat="1" ht="14.5" thickBot="1" x14ac:dyDescent="0.35">
      <c r="A23" s="22">
        <v>10</v>
      </c>
      <c r="B23" s="13" t="s">
        <v>54</v>
      </c>
      <c r="C23" s="44">
        <v>9</v>
      </c>
      <c r="D23" s="30"/>
      <c r="E23" s="51">
        <f t="shared" si="0"/>
        <v>0</v>
      </c>
      <c r="F23" s="51">
        <f t="shared" si="2"/>
        <v>0</v>
      </c>
    </row>
    <row r="24" spans="1:6" s="1" customFormat="1" ht="14.5" thickBot="1" x14ac:dyDescent="0.35">
      <c r="A24" s="34"/>
      <c r="B24" s="17" t="s">
        <v>7</v>
      </c>
      <c r="C24" s="43">
        <f>SUM(C14:C23)</f>
        <v>34419</v>
      </c>
      <c r="D24" s="39"/>
      <c r="E24" s="49"/>
      <c r="F24" s="50">
        <f>SUM(F14:F23)</f>
        <v>0</v>
      </c>
    </row>
    <row r="25" spans="1:6" s="38" customFormat="1" ht="36" customHeight="1" thickBot="1" x14ac:dyDescent="0.35">
      <c r="A25" s="92" t="s">
        <v>40</v>
      </c>
      <c r="B25" s="93"/>
      <c r="C25" s="93"/>
      <c r="D25" s="94"/>
      <c r="E25" s="90"/>
      <c r="F25" s="91"/>
    </row>
    <row r="26" spans="1:6" s="38" customFormat="1" ht="21.75" customHeight="1" x14ac:dyDescent="0.3">
      <c r="A26" s="40"/>
      <c r="B26" s="40"/>
      <c r="C26" s="40"/>
      <c r="D26" s="40"/>
      <c r="E26" s="41"/>
      <c r="F26" s="41"/>
    </row>
    <row r="27" spans="1:6" ht="14.5" thickBot="1" x14ac:dyDescent="0.35">
      <c r="A27" s="35"/>
      <c r="B27" s="23"/>
      <c r="C27" s="23"/>
      <c r="D27" s="23"/>
      <c r="E27" s="23"/>
      <c r="F27" s="23"/>
    </row>
    <row r="28" spans="1:6" ht="14.5" thickTop="1" x14ac:dyDescent="0.3"/>
  </sheetData>
  <customSheetViews>
    <customSheetView guid="{AE0E1ACC-BB37-4EDE-B8F9-B0ABF72A6B25}" scale="75" showPageBreaks="1" printArea="1" view="pageBreakPreview">
      <selection activeCell="C15" sqref="C15"/>
      <pageMargins left="0.51181102362204722" right="0.11811023622047245" top="0.74803149606299213" bottom="0.74803149606299213" header="0.31496062992125984" footer="0.31496062992125984"/>
      <printOptions horizontalCentered="1"/>
      <pageSetup paperSize="9" scale="83" fitToHeight="18" orientation="portrait" r:id="rId1"/>
      <headerFooter>
        <oddFooter>&amp;L&amp;D&amp;C&amp;P of &amp;N&amp;R&amp;A</oddFooter>
      </headerFooter>
    </customSheetView>
    <customSheetView guid="{5AB4B99B-942A-452E-A81A-055BE53F3C4D}" scale="90" showPageBreaks="1" printArea="1" view="pageBreakPreview" topLeftCell="A10">
      <selection activeCell="A30" sqref="A30:XFD33"/>
      <pageMargins left="0.51181102362204722" right="0.11811023622047245" top="0.74803149606299213" bottom="0.74803149606299213" header="0.31496062992125984" footer="0.31496062992125984"/>
      <printOptions horizontalCentered="1"/>
      <pageSetup paperSize="9" scale="83" fitToHeight="18" orientation="portrait" horizontalDpi="4294967295" verticalDpi="4294967295" r:id="rId2"/>
      <headerFooter>
        <oddFooter>&amp;L&amp;D&amp;C&amp;P of &amp;N&amp;R&amp;A</oddFooter>
      </headerFooter>
    </customSheetView>
    <customSheetView guid="{71F3BE60-8B1E-4A14-954C-C2FD909B6575}" scale="90" showPageBreaks="1" printArea="1" view="pageBreakPreview">
      <selection activeCell="B30" sqref="B30"/>
      <pageMargins left="0.51181102362204722" right="0.11811023622047245" top="0.74803149606299213" bottom="0.74803149606299213" header="0.31496062992125984" footer="0.31496062992125984"/>
      <printOptions horizontalCentered="1"/>
      <pageSetup paperSize="9" scale="83" fitToHeight="18" orientation="portrait" horizontalDpi="4294967295" verticalDpi="4294967295" r:id="rId3"/>
      <headerFooter>
        <oddFooter>&amp;L&amp;D&amp;C&amp;P of &amp;N&amp;R&amp;A</oddFooter>
      </headerFooter>
    </customSheetView>
    <customSheetView guid="{EEDC33A7-0A12-4A8C-8F6A-27682C953626}" scale="75" showPageBreaks="1" printArea="1" view="pageBreakPreview" topLeftCell="A10">
      <selection activeCell="F14" sqref="F14"/>
      <pageMargins left="0.51181102362204722" right="0.11811023622047245" top="0.74803149606299213" bottom="0.74803149606299213" header="0.31496062992125984" footer="0.31496062992125984"/>
      <printOptions horizontalCentered="1"/>
      <pageSetup paperSize="9" scale="83" fitToHeight="18" orientation="portrait" r:id="rId4"/>
      <headerFooter>
        <oddFooter>&amp;L&amp;D&amp;C&amp;P of &amp;N&amp;R&amp;A</oddFooter>
      </headerFooter>
    </customSheetView>
    <customSheetView guid="{E6F1ED97-2090-4F2E-84B6-D26EB506BBB8}" scale="137" showPageBreaks="1" printArea="1" view="pageBreakPreview" topLeftCell="A16">
      <selection activeCell="D23" sqref="D23"/>
      <pageMargins left="0.51181102362204722" right="0.11811023622047245" top="0.74803149606299213" bottom="0.74803149606299213" header="0.31496062992125984" footer="0.31496062992125984"/>
      <printOptions horizontalCentered="1"/>
      <pageSetup paperSize="9" scale="83" fitToHeight="18" orientation="portrait" r:id="rId5"/>
      <headerFooter>
        <oddFooter>&amp;L&amp;D&amp;C&amp;P of &amp;N&amp;R&amp;A</oddFooter>
      </headerFooter>
    </customSheetView>
  </customSheetViews>
  <mergeCells count="10">
    <mergeCell ref="E25:F25"/>
    <mergeCell ref="A25:D25"/>
    <mergeCell ref="C1:F3"/>
    <mergeCell ref="C4:F4"/>
    <mergeCell ref="D12:F12"/>
    <mergeCell ref="C7:F7"/>
    <mergeCell ref="C8:F8"/>
    <mergeCell ref="C9:F9"/>
    <mergeCell ref="D11:E11"/>
    <mergeCell ref="A12:C12"/>
  </mergeCells>
  <printOptions horizontalCentered="1"/>
  <pageMargins left="0.51181102362204722" right="0.11811023622047245" top="0.74803149606299213" bottom="0.74803149606299213" header="0.31496062992125984" footer="0.31496062992125984"/>
  <pageSetup paperSize="9" scale="83" fitToHeight="18" orientation="portrait" r:id="rId6"/>
  <headerFooter>
    <oddFooter>&amp;L&amp;D&amp;C&amp;P of &amp;N&amp;R&amp;A</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42"/>
  <sheetViews>
    <sheetView view="pageBreakPreview" topLeftCell="A22" zoomScaleNormal="100" zoomScaleSheetLayoutView="100" workbookViewId="0">
      <selection activeCell="A22" sqref="A22"/>
    </sheetView>
  </sheetViews>
  <sheetFormatPr defaultRowHeight="12.5" x14ac:dyDescent="0.25"/>
  <cols>
    <col min="1" max="1" width="25" customWidth="1"/>
    <col min="2" max="2" width="13.54296875" customWidth="1"/>
    <col min="5" max="5" width="13.81640625" customWidth="1"/>
    <col min="7" max="7" width="11.1796875" customWidth="1"/>
    <col min="10" max="10" width="39.2695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ht="14.5" thickBot="1" x14ac:dyDescent="0.35">
      <c r="A8" s="136" t="s">
        <v>8</v>
      </c>
      <c r="B8" s="136"/>
      <c r="C8" s="140" t="str">
        <f>'COVER SHEET'!$E$17</f>
        <v xml:space="preserve">DBE </v>
      </c>
      <c r="D8" s="140"/>
      <c r="E8" s="140"/>
      <c r="F8" s="140"/>
      <c r="G8" s="140"/>
      <c r="H8" s="140"/>
      <c r="I8" s="140"/>
    </row>
    <row r="9" spans="1:9" ht="63.5" customHeight="1" thickBot="1" x14ac:dyDescent="0.35">
      <c r="A9" s="136" t="s">
        <v>9</v>
      </c>
      <c r="B9" s="136"/>
      <c r="C9" s="140" t="s">
        <v>59</v>
      </c>
      <c r="D9" s="140"/>
      <c r="E9" s="140"/>
      <c r="F9" s="140"/>
      <c r="G9" s="140"/>
      <c r="H9" s="140"/>
      <c r="I9" s="140"/>
    </row>
    <row r="10" spans="1:9" ht="22.5" customHeight="1" thickBot="1" x14ac:dyDescent="0.35">
      <c r="A10" s="136" t="s">
        <v>1</v>
      </c>
      <c r="B10" s="136"/>
      <c r="C10" s="140"/>
      <c r="D10" s="140"/>
      <c r="E10" s="140"/>
      <c r="F10" s="140"/>
      <c r="G10" s="140"/>
      <c r="H10" s="140"/>
      <c r="I10" s="140"/>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137" t="s">
        <v>6</v>
      </c>
      <c r="B13" s="138"/>
      <c r="C13" s="138"/>
      <c r="D13" s="138"/>
      <c r="E13" s="138"/>
      <c r="F13" s="138"/>
      <c r="G13" s="138"/>
      <c r="H13" s="138"/>
      <c r="I13" s="139"/>
    </row>
    <row r="14" spans="1:9" x14ac:dyDescent="0.25">
      <c r="A14" s="14" t="s">
        <v>5</v>
      </c>
      <c r="B14" s="8"/>
      <c r="C14" s="8"/>
      <c r="D14" s="8"/>
      <c r="E14" s="8"/>
      <c r="F14" s="8"/>
      <c r="G14" s="8"/>
      <c r="H14" s="8"/>
      <c r="I14" s="9"/>
    </row>
    <row r="15" spans="1:9" x14ac:dyDescent="0.25">
      <c r="A15" s="14"/>
      <c r="B15" s="8"/>
      <c r="C15" s="8"/>
      <c r="D15" s="8"/>
      <c r="E15" s="8"/>
      <c r="F15" s="8"/>
      <c r="G15" s="8"/>
      <c r="H15" s="8"/>
      <c r="I15" s="9"/>
    </row>
    <row r="16" spans="1:9" ht="54.75" customHeight="1" x14ac:dyDescent="0.25">
      <c r="A16" s="116" t="s">
        <v>46</v>
      </c>
      <c r="B16" s="122"/>
      <c r="C16" s="122"/>
      <c r="D16" s="122"/>
      <c r="E16" s="122"/>
      <c r="F16" s="122"/>
      <c r="G16" s="122"/>
      <c r="H16" s="122"/>
      <c r="I16" s="123"/>
    </row>
    <row r="17" spans="1:9" ht="13" thickBot="1" x14ac:dyDescent="0.3">
      <c r="A17" s="119"/>
      <c r="B17" s="120"/>
      <c r="C17" s="120"/>
      <c r="D17" s="120"/>
      <c r="E17" s="120"/>
      <c r="F17" s="120"/>
      <c r="G17" s="120"/>
      <c r="H17" s="120"/>
      <c r="I17" s="121"/>
    </row>
    <row r="18" spans="1:9" ht="21.75" customHeight="1" x14ac:dyDescent="0.3">
      <c r="A18" s="141" t="s">
        <v>27</v>
      </c>
      <c r="B18" s="142"/>
      <c r="C18" s="142"/>
      <c r="D18" s="142"/>
      <c r="E18" s="142"/>
      <c r="F18" s="142"/>
      <c r="G18" s="142"/>
      <c r="H18" s="142"/>
      <c r="I18" s="143"/>
    </row>
    <row r="19" spans="1:9" ht="28.5" customHeight="1" x14ac:dyDescent="0.35">
      <c r="A19" s="144">
        <f>' 1. TRANSACTION FEE ONSITE'!E25</f>
        <v>0</v>
      </c>
      <c r="B19" s="145"/>
      <c r="C19" s="146" t="s">
        <v>29</v>
      </c>
      <c r="D19" s="146"/>
      <c r="E19" s="147"/>
      <c r="F19" s="147"/>
      <c r="G19" s="147"/>
      <c r="H19" s="148"/>
      <c r="I19" s="149"/>
    </row>
    <row r="20" spans="1:9" x14ac:dyDescent="0.25">
      <c r="A20" s="133" t="s">
        <v>28</v>
      </c>
      <c r="B20" s="134"/>
      <c r="C20" s="134"/>
      <c r="D20" s="134"/>
      <c r="E20" s="134"/>
      <c r="F20" s="134"/>
      <c r="G20" s="134"/>
      <c r="H20" s="134"/>
      <c r="I20" s="135"/>
    </row>
    <row r="21" spans="1:9" ht="24" customHeight="1" thickBot="1" x14ac:dyDescent="0.3">
      <c r="A21" s="107"/>
      <c r="B21" s="108"/>
      <c r="C21" s="108"/>
      <c r="D21" s="108"/>
      <c r="E21" s="108"/>
      <c r="F21" s="108"/>
      <c r="G21" s="108"/>
      <c r="H21" s="108"/>
      <c r="I21" s="109"/>
    </row>
    <row r="22" spans="1:9" ht="13" x14ac:dyDescent="0.3">
      <c r="A22" s="24"/>
      <c r="B22" s="25"/>
      <c r="C22" s="25"/>
      <c r="D22" s="25"/>
      <c r="E22" s="25"/>
      <c r="F22" s="25"/>
      <c r="G22" s="25"/>
      <c r="H22" s="25"/>
      <c r="I22" s="26"/>
    </row>
    <row r="23" spans="1:9" x14ac:dyDescent="0.25">
      <c r="A23" s="27"/>
      <c r="B23" s="28"/>
      <c r="C23" s="28"/>
      <c r="D23" s="28"/>
      <c r="E23" s="28"/>
      <c r="F23" s="28"/>
      <c r="G23" s="28"/>
      <c r="H23" s="28"/>
      <c r="I23" s="29"/>
    </row>
    <row r="24" spans="1:9" ht="29.25" customHeight="1" thickBot="1" x14ac:dyDescent="0.3">
      <c r="A24" s="107"/>
      <c r="B24" s="108"/>
      <c r="C24" s="108"/>
      <c r="D24" s="108"/>
      <c r="E24" s="108"/>
      <c r="F24" s="108"/>
      <c r="G24" s="108"/>
      <c r="H24" s="108"/>
      <c r="I24" s="109"/>
    </row>
    <row r="25" spans="1:9" x14ac:dyDescent="0.25">
      <c r="A25" s="119"/>
      <c r="B25" s="120"/>
      <c r="C25" s="120"/>
      <c r="D25" s="120"/>
      <c r="E25" s="120"/>
      <c r="F25" s="120"/>
      <c r="G25" s="120"/>
      <c r="H25" s="120"/>
      <c r="I25" s="121"/>
    </row>
    <row r="26" spans="1:9" ht="39" customHeight="1" x14ac:dyDescent="0.25">
      <c r="A26" s="116" t="s">
        <v>47</v>
      </c>
      <c r="B26" s="122"/>
      <c r="C26" s="122"/>
      <c r="D26" s="122"/>
      <c r="E26" s="122"/>
      <c r="F26" s="122"/>
      <c r="G26" s="122"/>
      <c r="H26" s="122"/>
      <c r="I26" s="123"/>
    </row>
    <row r="27" spans="1:9" x14ac:dyDescent="0.25">
      <c r="A27" s="119"/>
      <c r="B27" s="120"/>
      <c r="C27" s="120"/>
      <c r="D27" s="120"/>
      <c r="E27" s="120"/>
      <c r="F27" s="120"/>
      <c r="G27" s="120"/>
      <c r="H27" s="120"/>
      <c r="I27" s="121"/>
    </row>
    <row r="28" spans="1:9" ht="27.75" customHeight="1" x14ac:dyDescent="0.25">
      <c r="A28" s="116" t="s">
        <v>48</v>
      </c>
      <c r="B28" s="117"/>
      <c r="C28" s="117"/>
      <c r="D28" s="117"/>
      <c r="E28" s="117"/>
      <c r="F28" s="117"/>
      <c r="G28" s="117"/>
      <c r="H28" s="117"/>
      <c r="I28" s="118"/>
    </row>
    <row r="29" spans="1:9" ht="10.5" customHeight="1" x14ac:dyDescent="0.25">
      <c r="A29" s="113"/>
      <c r="B29" s="114"/>
      <c r="C29" s="114"/>
      <c r="D29" s="114"/>
      <c r="E29" s="114"/>
      <c r="F29" s="114"/>
      <c r="G29" s="114"/>
      <c r="H29" s="114"/>
      <c r="I29" s="115"/>
    </row>
    <row r="30" spans="1:9" ht="38.25" customHeight="1" x14ac:dyDescent="0.25">
      <c r="A30" s="116" t="s">
        <v>30</v>
      </c>
      <c r="B30" s="117"/>
      <c r="C30" s="117"/>
      <c r="D30" s="117"/>
      <c r="E30" s="117"/>
      <c r="F30" s="117"/>
      <c r="G30" s="117"/>
      <c r="H30" s="117"/>
      <c r="I30" s="118"/>
    </row>
    <row r="31" spans="1:9" ht="13" thickBot="1" x14ac:dyDescent="0.3">
      <c r="A31" s="119"/>
      <c r="B31" s="120"/>
      <c r="C31" s="120"/>
      <c r="D31" s="120"/>
      <c r="E31" s="120"/>
      <c r="F31" s="120"/>
      <c r="G31" s="120"/>
      <c r="H31" s="120"/>
      <c r="I31" s="121"/>
    </row>
    <row r="32" spans="1:9" ht="41.25" customHeight="1" thickBot="1" x14ac:dyDescent="0.35">
      <c r="A32" s="110" t="s">
        <v>31</v>
      </c>
      <c r="B32" s="111"/>
      <c r="C32" s="112"/>
      <c r="D32" s="25"/>
      <c r="E32" s="110" t="s">
        <v>32</v>
      </c>
      <c r="F32" s="111"/>
      <c r="G32" s="111"/>
      <c r="H32" s="111"/>
      <c r="I32" s="112"/>
    </row>
    <row r="33" spans="1:9" ht="22.5" customHeight="1" x14ac:dyDescent="0.25">
      <c r="A33" s="127" t="s">
        <v>33</v>
      </c>
      <c r="B33" s="120"/>
      <c r="C33" s="120"/>
      <c r="D33" s="120"/>
      <c r="E33" s="120"/>
      <c r="F33" s="120"/>
      <c r="G33" s="120"/>
      <c r="H33" s="120"/>
      <c r="I33" s="121"/>
    </row>
    <row r="34" spans="1:9" ht="23.25" customHeight="1" x14ac:dyDescent="0.25">
      <c r="A34" s="127" t="s">
        <v>34</v>
      </c>
      <c r="B34" s="120"/>
      <c r="C34" s="120"/>
      <c r="D34" s="120"/>
      <c r="E34" s="120"/>
      <c r="F34" s="120"/>
      <c r="G34" s="120"/>
      <c r="H34" s="120"/>
      <c r="I34" s="121"/>
    </row>
    <row r="35" spans="1:9" x14ac:dyDescent="0.25">
      <c r="A35" s="119"/>
      <c r="B35" s="120"/>
      <c r="C35" s="120"/>
      <c r="D35" s="120"/>
      <c r="E35" s="120"/>
      <c r="F35" s="120"/>
      <c r="G35" s="120"/>
      <c r="H35" s="120"/>
      <c r="I35" s="121"/>
    </row>
    <row r="36" spans="1:9" ht="13" x14ac:dyDescent="0.3">
      <c r="A36" s="128" t="s">
        <v>49</v>
      </c>
      <c r="B36" s="129"/>
      <c r="C36" s="129"/>
      <c r="D36" s="129"/>
      <c r="E36" s="129"/>
      <c r="F36" s="129"/>
      <c r="G36" s="129"/>
      <c r="H36" s="129"/>
      <c r="I36" s="130"/>
    </row>
    <row r="37" spans="1:9" x14ac:dyDescent="0.25">
      <c r="A37" s="119"/>
      <c r="B37" s="120"/>
      <c r="C37" s="120"/>
      <c r="D37" s="120"/>
      <c r="E37" s="120"/>
      <c r="F37" s="120"/>
      <c r="G37" s="120"/>
      <c r="H37" s="120"/>
      <c r="I37" s="121"/>
    </row>
    <row r="38" spans="1:9" x14ac:dyDescent="0.25">
      <c r="A38" s="113" t="s">
        <v>2</v>
      </c>
      <c r="B38" s="131"/>
      <c r="C38" s="131"/>
      <c r="D38" s="131"/>
      <c r="E38" s="131"/>
      <c r="F38" s="131"/>
      <c r="G38" s="131"/>
      <c r="H38" s="131"/>
      <c r="I38" s="132"/>
    </row>
    <row r="39" spans="1:9" x14ac:dyDescent="0.25">
      <c r="A39" s="113" t="s">
        <v>3</v>
      </c>
      <c r="B39" s="131"/>
      <c r="C39" s="131"/>
      <c r="D39" s="131"/>
      <c r="E39" s="131"/>
      <c r="F39" s="131"/>
      <c r="G39" s="131"/>
      <c r="H39" s="131"/>
      <c r="I39" s="132"/>
    </row>
    <row r="40" spans="1:9" x14ac:dyDescent="0.25">
      <c r="A40" s="113" t="s">
        <v>4</v>
      </c>
      <c r="B40" s="131"/>
      <c r="C40" s="131"/>
      <c r="D40" s="131"/>
      <c r="E40" s="131"/>
      <c r="F40" s="131"/>
      <c r="G40" s="131"/>
      <c r="H40" s="131"/>
      <c r="I40" s="132"/>
    </row>
    <row r="41" spans="1:9" x14ac:dyDescent="0.25">
      <c r="A41" s="113" t="s">
        <v>35</v>
      </c>
      <c r="B41" s="131"/>
      <c r="C41" s="131"/>
      <c r="D41" s="131"/>
      <c r="E41" s="131"/>
      <c r="F41" s="131"/>
      <c r="G41" s="131"/>
      <c r="H41" s="131"/>
      <c r="I41" s="132"/>
    </row>
    <row r="42" spans="1:9" ht="13" thickBot="1" x14ac:dyDescent="0.3">
      <c r="A42" s="124"/>
      <c r="B42" s="125"/>
      <c r="C42" s="125"/>
      <c r="D42" s="125"/>
      <c r="E42" s="125"/>
      <c r="F42" s="125"/>
      <c r="G42" s="125"/>
      <c r="H42" s="125"/>
      <c r="I42" s="126"/>
    </row>
  </sheetData>
  <customSheetViews>
    <customSheetView guid="{AE0E1ACC-BB37-4EDE-B8F9-B0ABF72A6B25}"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1"/>
      <headerFooter>
        <oddFooter>&amp;L&amp;D&amp;C&amp;P of &amp;N&amp;R&amp;A</oddFooter>
      </headerFooter>
    </customSheetView>
    <customSheetView guid="{5AB4B99B-942A-452E-A81A-055BE53F3C4D}" scale="90"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2"/>
      <headerFooter>
        <oddFooter>&amp;L&amp;D&amp;C&amp;P of &amp;N&amp;R&amp;A</oddFooter>
      </headerFooter>
    </customSheetView>
    <customSheetView guid="{71F3BE60-8B1E-4A14-954C-C2FD909B6575}" scale="90"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3"/>
      <headerFooter>
        <oddFooter>&amp;L&amp;D&amp;C&amp;P of &amp;N&amp;R&amp;A</oddFooter>
      </headerFooter>
    </customSheetView>
    <customSheetView guid="{EEDC33A7-0A12-4A8C-8F6A-27682C953626}" showPageBreaks="1" printArea="1" view="pageBreakPreview" topLeftCell="A10">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4"/>
      <headerFooter>
        <oddFooter>&amp;L&amp;D&amp;C&amp;P of &amp;N&amp;R&amp;A</oddFooter>
      </headerFooter>
    </customSheetView>
    <customSheetView guid="{E6F1ED97-2090-4F2E-84B6-D26EB506BBB8}" showPageBreaks="1" printArea="1" view="pageBreakPreview" topLeftCell="A22">
      <selection activeCell="A22" sqref="A22"/>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5"/>
      <headerFooter>
        <oddFooter>&amp;L&amp;D&amp;C&amp;P of &amp;N&amp;R&amp;A</oddFooter>
      </headerFooter>
    </customSheetView>
  </customSheetViews>
  <mergeCells count="36">
    <mergeCell ref="A20:I20"/>
    <mergeCell ref="A21:I21"/>
    <mergeCell ref="A8:B8"/>
    <mergeCell ref="A9:B9"/>
    <mergeCell ref="A10:B10"/>
    <mergeCell ref="A13:I13"/>
    <mergeCell ref="A16:I16"/>
    <mergeCell ref="C8:I8"/>
    <mergeCell ref="C9:I9"/>
    <mergeCell ref="C10:I10"/>
    <mergeCell ref="A17:I17"/>
    <mergeCell ref="A18:I18"/>
    <mergeCell ref="A19:B19"/>
    <mergeCell ref="C19:D19"/>
    <mergeCell ref="E19:G19"/>
    <mergeCell ref="H19:I19"/>
    <mergeCell ref="A42:I42"/>
    <mergeCell ref="A33:I33"/>
    <mergeCell ref="A34:I34"/>
    <mergeCell ref="A35:I35"/>
    <mergeCell ref="A36:I36"/>
    <mergeCell ref="A37:I37"/>
    <mergeCell ref="A38:I38"/>
    <mergeCell ref="A39:I39"/>
    <mergeCell ref="A40:I40"/>
    <mergeCell ref="A41:I41"/>
    <mergeCell ref="A24:I24"/>
    <mergeCell ref="A32:C32"/>
    <mergeCell ref="E32:I32"/>
    <mergeCell ref="A29:I29"/>
    <mergeCell ref="A30:I30"/>
    <mergeCell ref="A31:I31"/>
    <mergeCell ref="A27:I27"/>
    <mergeCell ref="A28:I28"/>
    <mergeCell ref="A25:I25"/>
    <mergeCell ref="A26:I26"/>
  </mergeCells>
  <printOptions horizontalCentered="1"/>
  <pageMargins left="0.51181102362204722" right="0.11811023622047245" top="0.74803149606299213" bottom="0.74803149606299213" header="0.31496062992125984" footer="0.31496062992125984"/>
  <pageSetup paperSize="9" scale="89" fitToHeight="18" orientation="portrait" horizontalDpi="4294967295" verticalDpi="4294967295" r:id="rId6"/>
  <headerFooter>
    <oddFooter>&amp;L&amp;D&amp;C&amp;P of &amp;N&amp;R&amp;A</oddFooter>
  </headerFooter>
  <rowBreaks count="1" manualBreakCount="1">
    <brk id="24" max="8"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 1. TRANSACTION FEE ONSITE</vt:lpstr>
      <vt:lpstr>Price Declaration </vt:lpstr>
      <vt:lpstr>' 1. TRANSACTION FEE ONSITE'!Print_Area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Ntloana, Manku</cp:lastModifiedBy>
  <cp:lastPrinted>2023-05-04T10:46:31Z</cp:lastPrinted>
  <dcterms:created xsi:type="dcterms:W3CDTF">2007-09-21T10:17:54Z</dcterms:created>
  <dcterms:modified xsi:type="dcterms:W3CDTF">2023-05-04T14:05:32Z</dcterms:modified>
</cp:coreProperties>
</file>